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rontel-my.sharepoint.com/personal/manuel_gutierrez_saesa_cl/Documents/2025/PROYECTOS/PLAN_EXPANSION_2023/SE_STA_ELENA/EETT/4_PARARRAYOS_110KV/"/>
    </mc:Choice>
  </mc:AlternateContent>
  <xr:revisionPtr revIDLastSave="20" documentId="8_{CC133ABA-81A0-485D-8595-BF7BC3824A74}" xr6:coauthVersionLast="47" xr6:coauthVersionMax="47" xr10:uidLastSave="{62B3B171-E7A4-4E50-B9A0-13F4EE1280FF}"/>
  <bookViews>
    <workbookView xWindow="-108" yWindow="-108" windowWidth="23256" windowHeight="13896" firstSheet="1" activeTab="1" xr2:uid="{EBF71111-461A-4573-AEE5-2BE21EAB48F7}"/>
  </bookViews>
  <sheets>
    <sheet name="Portada" sheetId="2" r:id="rId1"/>
    <sheet name="HCTG" sheetId="3" r:id="rId2"/>
  </sheets>
  <definedNames>
    <definedName name="_xlnm._FilterDatabase" localSheetId="1" hidden="1">HCTG!$B$5:$F$122</definedName>
    <definedName name="_TOC_250013" localSheetId="1">HCTG!#REF!</definedName>
    <definedName name="_TOC_250014" localSheetId="1">HCTG!#REF!</definedName>
    <definedName name="_TOC_250020" localSheetId="1">HCTG!#REF!</definedName>
    <definedName name="_TOC_250022" localSheetId="1">HCTG!#REF!</definedName>
    <definedName name="_TOC_250024" localSheetId="1">HCTG!#REF!</definedName>
    <definedName name="_TOC_250025" localSheetId="1">HCTG!#REF!</definedName>
    <definedName name="_TOC_250026" localSheetId="1">HCTG!#REF!</definedName>
    <definedName name="_TOC_250027" localSheetId="1">HCTG!#REF!</definedName>
    <definedName name="_TOC_250028" localSheetId="1">HCTG!#REF!</definedName>
    <definedName name="_TOC_250029" localSheetId="1">HCTG!#REF!</definedName>
    <definedName name="_TOC_250030" localSheetId="1">HCTG!#REF!</definedName>
    <definedName name="_xlnm.Print_Area" localSheetId="1">HCTG!$B$1:$F$175</definedName>
    <definedName name="_xlnm.Print_Area" localSheetId="0">Portada!$A$1:$H$42</definedName>
    <definedName name="_xlnm.Print_Titles" localSheetId="1">HCTG!$1:$5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1" i="3" l="1"/>
  <c r="I170" i="3"/>
  <c r="I168" i="3"/>
  <c r="B4" i="3"/>
  <c r="B3" i="3"/>
  <c r="C33" i="2"/>
  <c r="G41" i="2" s="1"/>
</calcChain>
</file>

<file path=xl/sharedStrings.xml><?xml version="1.0" encoding="utf-8"?>
<sst xmlns="http://schemas.openxmlformats.org/spreadsheetml/2006/main" count="557" uniqueCount="355">
  <si>
    <t>EETT</t>
  </si>
  <si>
    <t>HOJA DE CARACTERÍSTICAS TÉCNICAS GARANTIZADAS</t>
  </si>
  <si>
    <t>PARARRAYOS 110 kV</t>
  </si>
  <si>
    <t>Preparó</t>
  </si>
  <si>
    <t>FECHA:</t>
  </si>
  <si>
    <t>Revisó</t>
  </si>
  <si>
    <t>Sociedad 
Transmisora Metropolitana II S.A.</t>
  </si>
  <si>
    <t>CHI-32824</t>
  </si>
  <si>
    <t>Aprobó</t>
  </si>
  <si>
    <t>ÍTEM</t>
  </si>
  <si>
    <t>DESCRIPCIÓN</t>
  </si>
  <si>
    <t>UNIDAD</t>
  </si>
  <si>
    <t>ESPECIFICADO</t>
  </si>
  <si>
    <t>OFRECIDO</t>
  </si>
  <si>
    <t>Valores 
Ensayos 
Recepción</t>
  </si>
  <si>
    <t>CHECK</t>
  </si>
  <si>
    <t xml:space="preserve">STM </t>
  </si>
  <si>
    <t>Antecedentes generales</t>
  </si>
  <si>
    <t>1.1</t>
  </si>
  <si>
    <t>Proveedor</t>
  </si>
  <si>
    <t>-</t>
  </si>
  <si>
    <t>Por Fabricante</t>
  </si>
  <si>
    <t>1.2</t>
  </si>
  <si>
    <t>Representante</t>
  </si>
  <si>
    <t>1.3</t>
  </si>
  <si>
    <t>Marca</t>
  </si>
  <si>
    <t>1.4</t>
  </si>
  <si>
    <t>Modelo</t>
  </si>
  <si>
    <t>1.5</t>
  </si>
  <si>
    <t>Oferta N°</t>
  </si>
  <si>
    <t>1.6</t>
  </si>
  <si>
    <t>País</t>
  </si>
  <si>
    <t>1.7</t>
  </si>
  <si>
    <t>Tipo</t>
  </si>
  <si>
    <t>Pedestal
Óxido de Zinc</t>
  </si>
  <si>
    <t>1.8</t>
  </si>
  <si>
    <t>Normas</t>
  </si>
  <si>
    <t>IEC 60099-4</t>
  </si>
  <si>
    <t>1.13</t>
  </si>
  <si>
    <t>Uso</t>
  </si>
  <si>
    <t>Intemperie</t>
  </si>
  <si>
    <t>1.14</t>
  </si>
  <si>
    <t>Plazo de entrega</t>
  </si>
  <si>
    <t>1.15</t>
  </si>
  <si>
    <t>Idioma documentación</t>
  </si>
  <si>
    <t>Español</t>
  </si>
  <si>
    <t>1.16</t>
  </si>
  <si>
    <t>Cantidad (Ver Nota N°1)</t>
  </si>
  <si>
    <t>c/u</t>
  </si>
  <si>
    <t>Características ambientales</t>
  </si>
  <si>
    <t>2.1</t>
  </si>
  <si>
    <t>Temperatura ambiente máxima</t>
  </si>
  <si>
    <t>°C</t>
  </si>
  <si>
    <t>2.2</t>
  </si>
  <si>
    <t>Temperatura ambiente mínima</t>
  </si>
  <si>
    <t>2.3</t>
  </si>
  <si>
    <t>Temperatura ambiente media diaria, máxima</t>
  </si>
  <si>
    <t>2.4</t>
  </si>
  <si>
    <t>Altura máxima sobre el nivel del mar</t>
  </si>
  <si>
    <t>m</t>
  </si>
  <si>
    <t>2.5</t>
  </si>
  <si>
    <t>Precipitación media anual</t>
  </si>
  <si>
    <t>mm</t>
  </si>
  <si>
    <t>2.6</t>
  </si>
  <si>
    <t>Presión máxima del viento(según  IEC 60964)</t>
  </si>
  <si>
    <t>pa</t>
  </si>
  <si>
    <t>2.7</t>
  </si>
  <si>
    <t>Nivel ceraunico</t>
  </si>
  <si>
    <t>2.8</t>
  </si>
  <si>
    <t>Nivel de contaminación (según IEC 60815)</t>
  </si>
  <si>
    <t>d - Heavy
(43,3 mm/kV)</t>
  </si>
  <si>
    <t>2.9</t>
  </si>
  <si>
    <t>Clima</t>
  </si>
  <si>
    <t>Cálido y templado</t>
  </si>
  <si>
    <t>2.10</t>
  </si>
  <si>
    <t>Condiciones sísmicas (Nota N°2)</t>
  </si>
  <si>
    <t>NTSyCS y Anexo Técnico, Requisitos Sísmicos para Instalaciones Eléctricas de Alta Tensión, aprobado según Resolución Exenta 41 del 24 de enero de 2025.</t>
  </si>
  <si>
    <t>Características Generales Pararrayos</t>
  </si>
  <si>
    <t>3.1</t>
  </si>
  <si>
    <t xml:space="preserve">Nivel de aislación </t>
  </si>
  <si>
    <t>kV</t>
  </si>
  <si>
    <t>3.2</t>
  </si>
  <si>
    <t>Tensión soportada impulso tipo rayo 1,2/50μs (kV)</t>
  </si>
  <si>
    <t>3.3</t>
  </si>
  <si>
    <t>Tensión soportada a frecuencia industrial 1 min kV</t>
  </si>
  <si>
    <t>3.4</t>
  </si>
  <si>
    <t>Corriente nominal  de cortocircuito</t>
  </si>
  <si>
    <t>kA</t>
  </si>
  <si>
    <t>3.5</t>
  </si>
  <si>
    <t>Tipo de Montaje (Ver Nota N°3)</t>
  </si>
  <si>
    <t>Soporte en 
Transformador de poder</t>
  </si>
  <si>
    <t>3.6</t>
  </si>
  <si>
    <t>Lavado energizado chorro agua</t>
  </si>
  <si>
    <t>daN/cm²</t>
  </si>
  <si>
    <t>3.7</t>
  </si>
  <si>
    <t xml:space="preserve">Placa de caracterisiticas </t>
  </si>
  <si>
    <t>Requerido
acero inoxidable</t>
  </si>
  <si>
    <t>Características Eléctricas Pararrayos (Ver Nota N°4)</t>
  </si>
  <si>
    <t>Los valores señalados están sujetos al estudio de Coordinación de aislación</t>
  </si>
  <si>
    <t>4.1</t>
  </si>
  <si>
    <t xml:space="preserve">Tensión nominal de sistemas </t>
  </si>
  <si>
    <t>4.2</t>
  </si>
  <si>
    <t>Tensión maxima de equipos  - Us</t>
  </si>
  <si>
    <t>4.3</t>
  </si>
  <si>
    <t>Nivel de aislación  (Ver Nota N°5)</t>
  </si>
  <si>
    <t>4.4</t>
  </si>
  <si>
    <t>Tensión Nominal (Pararrayo) - Ur</t>
  </si>
  <si>
    <t>4.5</t>
  </si>
  <si>
    <t>Tensión Operación Permanente - Uc</t>
  </si>
  <si>
    <t>4.6</t>
  </si>
  <si>
    <t>Corriente Nominal de Descarga - In</t>
  </si>
  <si>
    <t>4.7</t>
  </si>
  <si>
    <t>Tensión máxima de descarga con impulso de corriente de 30/60 ms y magnitud de 1 kA</t>
  </si>
  <si>
    <t>kVcr</t>
  </si>
  <si>
    <t>4.8</t>
  </si>
  <si>
    <t>Tensiones máx. de descarga con ondas de impulso de corriente:</t>
  </si>
  <si>
    <t>4.8.1</t>
  </si>
  <si>
    <t>30 ms 5 kA</t>
  </si>
  <si>
    <t>4.8.2</t>
  </si>
  <si>
    <t>8/20 ms a 10 kA</t>
  </si>
  <si>
    <t>4.8.3</t>
  </si>
  <si>
    <t>8/20 ms a 20 kA</t>
  </si>
  <si>
    <t>4.9</t>
  </si>
  <si>
    <t>Máxima sobretensión temporal (TOV) resistida, sin descarga previa, para las siguientes duraciones de la tensión máxima del sistema entre fase y tierra</t>
  </si>
  <si>
    <t>4.9.1</t>
  </si>
  <si>
    <t>0,1 s</t>
  </si>
  <si>
    <t>kVef</t>
  </si>
  <si>
    <t>4.9.2</t>
  </si>
  <si>
    <t>1 s</t>
  </si>
  <si>
    <t>4.9.3</t>
  </si>
  <si>
    <t>10 s</t>
  </si>
  <si>
    <t>4.9.4</t>
  </si>
  <si>
    <t>100 s</t>
  </si>
  <si>
    <t>4.10</t>
  </si>
  <si>
    <t>Mínimo de operaciones de descarga de baja intensidad y larga duración según IEC 60099-4</t>
  </si>
  <si>
    <t>Nº</t>
  </si>
  <si>
    <t>4.11</t>
  </si>
  <si>
    <t>Clase de Descarga de Línea</t>
  </si>
  <si>
    <t>4.12</t>
  </si>
  <si>
    <t>Capacidad de absorción de energía nominal</t>
  </si>
  <si>
    <t>kJ/kV</t>
  </si>
  <si>
    <t>4.13</t>
  </si>
  <si>
    <t>Capacidad de descarga de energía, sin enfriamiento y sometido a una temperatura ambiente de 40 ºC, más fuerte radiación solar</t>
  </si>
  <si>
    <t>kJ/kV(Ur)</t>
  </si>
  <si>
    <t>4.14</t>
  </si>
  <si>
    <t>Corriente de cortocircuito para prueba de alivio de presión (0,2 s)</t>
  </si>
  <si>
    <t>kAef</t>
  </si>
  <si>
    <t>4.15</t>
  </si>
  <si>
    <t>Tensiónes Residuales a:</t>
  </si>
  <si>
    <t>4.15.1</t>
  </si>
  <si>
    <t>1 kA</t>
  </si>
  <si>
    <t>4.15.2</t>
  </si>
  <si>
    <t>5 kA</t>
  </si>
  <si>
    <t>4.15.3</t>
  </si>
  <si>
    <t>10 kA</t>
  </si>
  <si>
    <t>4.15.4</t>
  </si>
  <si>
    <t>20 kA</t>
  </si>
  <si>
    <t>4.16</t>
  </si>
  <si>
    <t>Tension maxima de radiointerferencia</t>
  </si>
  <si>
    <t>µ volt</t>
  </si>
  <si>
    <t>4.17</t>
  </si>
  <si>
    <t>Tension máxima de ionizacion interna</t>
  </si>
  <si>
    <t>Características Constructivas y de diseño Pararrayos</t>
  </si>
  <si>
    <t>5.1</t>
  </si>
  <si>
    <t>Número de unidades por pararrayos</t>
  </si>
  <si>
    <t>5.2</t>
  </si>
  <si>
    <t>Número de varistores individuales de ZnO conectados en serie por unidad</t>
  </si>
  <si>
    <t>5.3</t>
  </si>
  <si>
    <t>Peso total del pararrayos completamente armado</t>
  </si>
  <si>
    <t>kg</t>
  </si>
  <si>
    <t>5.4</t>
  </si>
  <si>
    <t>Diámetro</t>
  </si>
  <si>
    <t>5.5</t>
  </si>
  <si>
    <t>Alto</t>
  </si>
  <si>
    <t>5.6</t>
  </si>
  <si>
    <t>Centro de gravedad</t>
  </si>
  <si>
    <t>Características de los aisladores</t>
  </si>
  <si>
    <t>6.1</t>
  </si>
  <si>
    <t>Características de los aisladores principales</t>
  </si>
  <si>
    <t>6.2</t>
  </si>
  <si>
    <t xml:space="preserve">Material </t>
  </si>
  <si>
    <t>Porcelana o Polímero</t>
  </si>
  <si>
    <t>V</t>
  </si>
  <si>
    <t>6.3</t>
  </si>
  <si>
    <t>Color</t>
  </si>
  <si>
    <t>Marrón o gris (RAL 8017 o RAL 7038)</t>
  </si>
  <si>
    <t>De preferencia GRIS RAL 7038</t>
  </si>
  <si>
    <t>6.4</t>
  </si>
  <si>
    <t>Fuerza de cantilever resistida por la columna aisladora</t>
  </si>
  <si>
    <t>N</t>
  </si>
  <si>
    <t>6.5</t>
  </si>
  <si>
    <t xml:space="preserve">Distancia mínima de fuga  (creepage distance) </t>
  </si>
  <si>
    <t>6.6</t>
  </si>
  <si>
    <t>Distancia de Fuga a tierra</t>
  </si>
  <si>
    <t>Bases aislantes</t>
  </si>
  <si>
    <t>7.1</t>
  </si>
  <si>
    <t>Número de bases aislantes por cada pararrayos</t>
  </si>
  <si>
    <t>7.2</t>
  </si>
  <si>
    <t>Material de fabricación</t>
  </si>
  <si>
    <t>7.3</t>
  </si>
  <si>
    <t>Tensión de impulso resistida</t>
  </si>
  <si>
    <t>Contadores de descarga e indicador de corriente de fuga</t>
  </si>
  <si>
    <t>8.1</t>
  </si>
  <si>
    <t>Cantidad</t>
  </si>
  <si>
    <t>Por pararrayos</t>
  </si>
  <si>
    <t>8.2</t>
  </si>
  <si>
    <t>Fabricante</t>
  </si>
  <si>
    <t>8.3</t>
  </si>
  <si>
    <t>8.4</t>
  </si>
  <si>
    <t>8.5</t>
  </si>
  <si>
    <t>Tipo indicador de corriente de fuga</t>
  </si>
  <si>
    <t>miliamperímetro</t>
  </si>
  <si>
    <t>8.6</t>
  </si>
  <si>
    <t>Contacto auxiliar (NA)</t>
  </si>
  <si>
    <t>Terminales</t>
  </si>
  <si>
    <t>9.1</t>
  </si>
  <si>
    <t>Terminal Primario (Fase)</t>
  </si>
  <si>
    <t>9.1.1</t>
  </si>
  <si>
    <t>Material</t>
  </si>
  <si>
    <t>Cobre o aleación de aluminio</t>
  </si>
  <si>
    <t>Recomendamos cobre estañado o plateado o aleación de aluminio.</t>
  </si>
  <si>
    <t>9.1.2</t>
  </si>
  <si>
    <t>Placa Nema 4 Pernos</t>
  </si>
  <si>
    <t>9.1.3</t>
  </si>
  <si>
    <r>
      <t>Dimensiones 
(Cable de Cu o Al de sección 120 a 200 mm</t>
    </r>
    <r>
      <rPr>
        <i/>
        <vertAlign val="superscript"/>
        <sz val="10"/>
        <rFont val="Times New Roman"/>
        <family val="1"/>
      </rPr>
      <t>2</t>
    </r>
    <r>
      <rPr>
        <i/>
        <sz val="10"/>
        <rFont val="Times New Roman"/>
        <family val="1"/>
      </rPr>
      <t>)</t>
    </r>
  </si>
  <si>
    <t>9.2</t>
  </si>
  <si>
    <t>Terminal conexión a tierra</t>
  </si>
  <si>
    <t>9.2.1</t>
  </si>
  <si>
    <t>Bronce o aleación de cobre</t>
  </si>
  <si>
    <t>9.2.2</t>
  </si>
  <si>
    <t>Placa Nema 2 Pernos</t>
  </si>
  <si>
    <t>9.2.3</t>
  </si>
  <si>
    <r>
      <t>Dimensiones
(Cable de Cu no inferior a 107mm</t>
    </r>
    <r>
      <rPr>
        <i/>
        <vertAlign val="superscript"/>
        <sz val="10"/>
        <rFont val="Times New Roman"/>
        <family val="1"/>
      </rPr>
      <t>2</t>
    </r>
    <r>
      <rPr>
        <i/>
        <sz val="10"/>
        <rFont val="Times New Roman"/>
        <family val="1"/>
      </rPr>
      <t xml:space="preserve"> (4/0AWG))</t>
    </r>
  </si>
  <si>
    <t>Detalles de montaje</t>
  </si>
  <si>
    <t>10.1</t>
  </si>
  <si>
    <t>Anclaje Croquis de planta</t>
  </si>
  <si>
    <t>10.2</t>
  </si>
  <si>
    <t>Requerimientos Sistema Anclaje</t>
  </si>
  <si>
    <t>10.3</t>
  </si>
  <si>
    <t>Tipo  de Base</t>
  </si>
  <si>
    <t>10.4</t>
  </si>
  <si>
    <t>Forma de fijar a la estructura</t>
  </si>
  <si>
    <t>10.5</t>
  </si>
  <si>
    <t>Tipo de perno</t>
  </si>
  <si>
    <t>10.6</t>
  </si>
  <si>
    <t>Detalles de montaje del contador de descargas y sus dimensiones</t>
  </si>
  <si>
    <t>Pruebas</t>
  </si>
  <si>
    <t>11.1</t>
  </si>
  <si>
    <t>Pruebas Tipo (IEC 60099-4)</t>
  </si>
  <si>
    <t>12.1.1</t>
  </si>
  <si>
    <t>Pruebas dieléctricas de la aislación externa de los pararrayos, incluyendo lo siguiente:</t>
  </si>
  <si>
    <t>(Sí/No)</t>
  </si>
  <si>
    <t>Sí</t>
  </si>
  <si>
    <t>Pruebas de cubiertas de unidades individuales.</t>
  </si>
  <si>
    <t>Pruebas en conjuntos completos de pararrayos</t>
  </si>
  <si>
    <t>Condiciones ambientales durante las pruebas</t>
  </si>
  <si>
    <t>Procedimiento de pruebas en húmedo</t>
  </si>
  <si>
    <t>Prueba de tensión a impulso atmosférico</t>
  </si>
  <si>
    <t>Prueba de tensión a impulso tipo switching</t>
  </si>
  <si>
    <t>Prueba de tensión a frecuencia industrial</t>
  </si>
  <si>
    <t>11.1.2</t>
  </si>
  <si>
    <t>Pruebas de tensión residual</t>
  </si>
  <si>
    <t>Steep current</t>
  </si>
  <si>
    <t>Impulso de rayo</t>
  </si>
  <si>
    <t>Impuso tipo switching</t>
  </si>
  <si>
    <t>11.1.3</t>
  </si>
  <si>
    <t>Prueba para verificar la estabilidad a largo plazo bajo un voltaje de operación continuo</t>
  </si>
  <si>
    <t>11.1.4</t>
  </si>
  <si>
    <t>Resistencia a la transferencia de carga repetitiva, Qrs.</t>
  </si>
  <si>
    <t>11.1.5</t>
  </si>
  <si>
    <t>Verificación del comportamiento de disipación de calor de una muestra de prueba</t>
  </si>
  <si>
    <t>11.1.6</t>
  </si>
  <si>
    <t>Pruebas de funcionamiento.</t>
  </si>
  <si>
    <t>11.1.7</t>
  </si>
  <si>
    <t>Voltaje de frecuencia industrial versus tiempo</t>
  </si>
  <si>
    <t>11.1.8</t>
  </si>
  <si>
    <t>Pruebas del desconectador del pararrayo</t>
  </si>
  <si>
    <t>11.1.9</t>
  </si>
  <si>
    <t>Pruebas de cortocircuito</t>
  </si>
  <si>
    <t>11.1.10</t>
  </si>
  <si>
    <t>Momento de flexión</t>
  </si>
  <si>
    <t>11.1.11</t>
  </si>
  <si>
    <t>Pruebas medioambientales</t>
  </si>
  <si>
    <t>11.1.12</t>
  </si>
  <si>
    <t>Tasa de fuga (Sellado)</t>
  </si>
  <si>
    <t>11.1.13</t>
  </si>
  <si>
    <t>Prueba para verificar la resistencia dieléctrica de los componentes interno de un pararrayos</t>
  </si>
  <si>
    <t>11.1.14</t>
  </si>
  <si>
    <t>Pruebas de los componentes internos.</t>
  </si>
  <si>
    <t>11.1.15</t>
  </si>
  <si>
    <t>Pruebas de polución</t>
  </si>
  <si>
    <t>11.2</t>
  </si>
  <si>
    <t>Pruebas de rutina  (IEC 60099-4)</t>
  </si>
  <si>
    <t>11.2.1</t>
  </si>
  <si>
    <t>Medición del voltaje de referencia</t>
  </si>
  <si>
    <t>11.2.2</t>
  </si>
  <si>
    <t>Pruebas de voltaje residual</t>
  </si>
  <si>
    <t>11.2.3</t>
  </si>
  <si>
    <t>Pruebas de descargas parciales</t>
  </si>
  <si>
    <t>11.3</t>
  </si>
  <si>
    <t>Diseño Sísmico:
Debe cumplir Norma ETG-1020 de ENDESA</t>
  </si>
  <si>
    <t>Embalaje y transporte</t>
  </si>
  <si>
    <t>12.1</t>
  </si>
  <si>
    <t>Mayores dimensiones y pesos del transformador para transporte</t>
  </si>
  <si>
    <t xml:space="preserve">    Largo x Ancho x Alto</t>
  </si>
  <si>
    <t xml:space="preserve">   Peso</t>
  </si>
  <si>
    <t>12.2</t>
  </si>
  <si>
    <t>Volumen total transporte</t>
  </si>
  <si>
    <r>
      <t>m</t>
    </r>
    <r>
      <rPr>
        <vertAlign val="superscript"/>
        <sz val="10"/>
        <rFont val="Times New Roman"/>
        <family val="1"/>
      </rPr>
      <t>3</t>
    </r>
  </si>
  <si>
    <t>12.3</t>
  </si>
  <si>
    <t>Peso total para transporte</t>
  </si>
  <si>
    <t>Requisitos del suninistro</t>
  </si>
  <si>
    <t>13.1</t>
  </si>
  <si>
    <t>Prueba Tipo (Sísmico) del Prototipo del equipo (Anexar documentos a la oferta)</t>
  </si>
  <si>
    <t>13.2</t>
  </si>
  <si>
    <t>Información Técnica Adicional (Anexar documentos a la oferta)</t>
  </si>
  <si>
    <t>13.3</t>
  </si>
  <si>
    <t>Plazo entrega información Certificada</t>
  </si>
  <si>
    <t>Semana</t>
  </si>
  <si>
    <t>13.4</t>
  </si>
  <si>
    <t>Plazo entrega Equipo</t>
  </si>
  <si>
    <t>13.5</t>
  </si>
  <si>
    <t>Período de pruebas en fábrica</t>
  </si>
  <si>
    <t>13.6</t>
  </si>
  <si>
    <t>meses</t>
  </si>
  <si>
    <t>Diferencias con la Especificación y Hoja de datos</t>
  </si>
  <si>
    <t>14.1</t>
  </si>
  <si>
    <t>(anexar documentos)</t>
  </si>
  <si>
    <t>Garantías</t>
  </si>
  <si>
    <t>15.1</t>
  </si>
  <si>
    <t>Garantía desde fecha puesta en servicio</t>
  </si>
  <si>
    <t>Meses</t>
  </si>
  <si>
    <t>15.2</t>
  </si>
  <si>
    <t>Garantía desde fecha de entrega</t>
  </si>
  <si>
    <t>Supervisión de montaje</t>
  </si>
  <si>
    <t>16.1</t>
  </si>
  <si>
    <t>Inspección Técnica</t>
  </si>
  <si>
    <t>16.2</t>
  </si>
  <si>
    <t>Inspección durante la fabricación</t>
  </si>
  <si>
    <t>16.3</t>
  </si>
  <si>
    <t>Inspección de recepción final</t>
  </si>
  <si>
    <t>16.4</t>
  </si>
  <si>
    <t>Inspección del desarme y embalaje</t>
  </si>
  <si>
    <t>Notas:</t>
  </si>
  <si>
    <t>1.- Los pararrayos prensentes en esta HCTG irán monstados sobre el transformador de poder.</t>
  </si>
  <si>
    <t>2.- El proveedor de los pararrayos deberá entregar una memoria de cálculo sísmica que cumpla con lo indicado en la norma ETG-1020 de Endesa.</t>
  </si>
  <si>
    <t xml:space="preserve">3.- El soporte debe ser según lo indicado en la ET del TR.de Poder </t>
  </si>
  <si>
    <t xml:space="preserve">4.- Los parámetros indicados están acorde al Estudio de Coordinación de aislación </t>
  </si>
  <si>
    <t>5.- Los valores de tensión máxima y de aislación para el diseño de equipos primarios son los indicados en la “Tabla N°1” 
del pliego técnico normativo RPTD N°5 “Aislación”.</t>
  </si>
  <si>
    <t>x</t>
  </si>
  <si>
    <t>Calificación Sísmica: Los Equipos, transformadores de poder e instalaciones de la subestación, deberán diseñarse teniendo en cuenta las siguientes exgencias:
- NTSyCS y Anexo Técnico, Requisitos Sísmicos para Instalaciones Eléctricas de Alta Tensión, aprobado según Resolución Exenta 41 del 24 de enero de 2025.
Para efectos de autoría técnica se destaca lo siguiente:
- Se requiere el envío de una memoria de cálculo sísmico del equipo, la que debe ser elaborada por un revisor sísmico chileno y certidicado en la especilidad sísmica. El análisis sísmico debe verificar el fiel cumplimiento de la normativa utilizada.</t>
  </si>
  <si>
    <t>?</t>
  </si>
  <si>
    <t>v</t>
  </si>
  <si>
    <t>NOMBRE Y FIRMA DEL PROPONENTE</t>
  </si>
  <si>
    <t xml:space="preserve">                      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</si>
</sst>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mm/yyyy"/>
    <numFmt numFmtId="165" formatCode="dd/mm/yyyy;@"/>
  </numFmts>
  <fonts count="25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vertAlign val="superscript"/>
      <sz val="1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Arial"/>
      <family val="2"/>
    </font>
    <font>
      <b/>
      <sz val="8"/>
      <color theme="0"/>
      <name val="Arial"/>
      <family val="2"/>
    </font>
    <font>
      <sz val="8"/>
      <name val="Calibri"/>
      <family val="2"/>
      <scheme val="minor"/>
    </font>
    <font>
      <i/>
      <vertAlign val="superscript"/>
      <sz val="10"/>
      <name val="Times New Roman"/>
      <family val="1"/>
    </font>
    <font>
      <b/>
      <i/>
      <u/>
      <sz val="10"/>
      <name val="Times New Roman"/>
      <family val="1"/>
    </font>
    <font>
      <b/>
      <sz val="10"/>
      <color theme="1"/>
      <name val="Arial"/>
      <family val="2"/>
    </font>
    <font>
      <b/>
      <i/>
      <sz val="11"/>
      <color rgb="FF00B050"/>
      <name val="Arial"/>
      <family val="2"/>
    </font>
    <font>
      <b/>
      <i/>
      <sz val="11"/>
      <color rgb="FFC00000"/>
      <name val="Calibri"/>
      <family val="2"/>
      <scheme val="minor"/>
    </font>
    <font>
      <sz val="11"/>
      <color rgb="FFFFC000"/>
      <name val="Calibri"/>
      <family val="2"/>
      <charset val="161"/>
      <scheme val="minor"/>
    </font>
    <font>
      <sz val="11"/>
      <color rgb="FF00B050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/>
    <xf numFmtId="0" fontId="5" fillId="0" borderId="0"/>
    <xf numFmtId="0" fontId="5" fillId="0" borderId="0"/>
  </cellStyleXfs>
  <cellXfs count="232">
    <xf numFmtId="0" fontId="0" fillId="0" borderId="0" xfId="0"/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1" fontId="1" fillId="0" borderId="0" xfId="1" applyNumberFormat="1">
      <alignment vertical="center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left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left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left" vertical="center"/>
    </xf>
    <xf numFmtId="1" fontId="2" fillId="0" borderId="19" xfId="1" applyNumberFormat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1" fillId="0" borderId="20" xfId="1" applyBorder="1" applyAlignment="1">
      <alignment horizontal="centerContinuous" vertical="center"/>
    </xf>
    <xf numFmtId="0" fontId="2" fillId="0" borderId="21" xfId="1" applyFont="1" applyBorder="1" applyAlignment="1">
      <alignment horizontal="centerContinuous" vertical="center"/>
    </xf>
    <xf numFmtId="1" fontId="2" fillId="0" borderId="24" xfId="1" applyNumberFormat="1" applyFont="1" applyBorder="1">
      <alignment vertical="center"/>
    </xf>
    <xf numFmtId="0" fontId="2" fillId="0" borderId="24" xfId="1" applyFont="1" applyBorder="1" applyAlignment="1">
      <alignment horizontal="center" vertical="center"/>
    </xf>
    <xf numFmtId="0" fontId="2" fillId="0" borderId="24" xfId="1" applyFont="1" applyBorder="1" applyAlignment="1">
      <alignment horizontal="left" vertical="center"/>
    </xf>
    <xf numFmtId="164" fontId="2" fillId="0" borderId="24" xfId="1" applyNumberFormat="1" applyFont="1" applyBorder="1" applyAlignment="1">
      <alignment horizontal="center" vertical="center"/>
    </xf>
    <xf numFmtId="0" fontId="2" fillId="0" borderId="22" xfId="1" applyFont="1" applyBorder="1">
      <alignment vertical="center"/>
    </xf>
    <xf numFmtId="0" fontId="2" fillId="0" borderId="23" xfId="1" applyFont="1" applyBorder="1">
      <alignment vertical="center"/>
    </xf>
    <xf numFmtId="0" fontId="2" fillId="0" borderId="24" xfId="1" applyFont="1" applyBorder="1">
      <alignment vertical="center"/>
    </xf>
    <xf numFmtId="0" fontId="5" fillId="0" borderId="0" xfId="1" applyFont="1">
      <alignment vertical="center"/>
    </xf>
    <xf numFmtId="0" fontId="3" fillId="0" borderId="6" xfId="1" applyFont="1" applyBorder="1">
      <alignment vertical="center"/>
    </xf>
    <xf numFmtId="0" fontId="2" fillId="0" borderId="0" xfId="1" applyFont="1">
      <alignment vertical="center"/>
    </xf>
    <xf numFmtId="1" fontId="2" fillId="0" borderId="0" xfId="1" applyNumberFormat="1" applyFont="1">
      <alignment vertical="center"/>
    </xf>
    <xf numFmtId="0" fontId="2" fillId="0" borderId="0" xfId="1" applyFont="1" applyAlignment="1">
      <alignment horizontal="left" vertical="center"/>
    </xf>
    <xf numFmtId="0" fontId="3" fillId="0" borderId="7" xfId="1" applyFont="1" applyBorder="1">
      <alignment vertical="center"/>
    </xf>
    <xf numFmtId="0" fontId="3" fillId="0" borderId="0" xfId="1" applyFont="1">
      <alignment vertical="center"/>
    </xf>
    <xf numFmtId="0" fontId="3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2" fillId="0" borderId="0" xfId="1" applyFont="1" applyProtection="1">
      <alignment vertical="center"/>
      <protection locked="0"/>
    </xf>
    <xf numFmtId="0" fontId="3" fillId="0" borderId="0" xfId="1" applyFont="1" applyProtection="1">
      <alignment vertical="center"/>
      <protection locked="0"/>
    </xf>
    <xf numFmtId="0" fontId="2" fillId="0" borderId="0" xfId="1" applyFont="1" applyAlignment="1">
      <alignment horizontal="center" vertical="center"/>
    </xf>
    <xf numFmtId="0" fontId="3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>
      <alignment horizontal="centerContinuous" vertical="center"/>
    </xf>
    <xf numFmtId="0" fontId="5" fillId="3" borderId="25" xfId="1" applyFont="1" applyFill="1" applyBorder="1">
      <alignment vertical="center"/>
    </xf>
    <xf numFmtId="0" fontId="3" fillId="3" borderId="26" xfId="1" applyFont="1" applyFill="1" applyBorder="1" applyProtection="1">
      <alignment vertical="center"/>
      <protection locked="0"/>
    </xf>
    <xf numFmtId="1" fontId="2" fillId="3" borderId="26" xfId="1" applyNumberFormat="1" applyFont="1" applyFill="1" applyBorder="1">
      <alignment vertical="center"/>
    </xf>
    <xf numFmtId="0" fontId="5" fillId="3" borderId="26" xfId="1" applyFont="1" applyFill="1" applyBorder="1">
      <alignment vertical="center"/>
    </xf>
    <xf numFmtId="0" fontId="3" fillId="3" borderId="26" xfId="1" applyFont="1" applyFill="1" applyBorder="1">
      <alignment vertical="center"/>
    </xf>
    <xf numFmtId="0" fontId="3" fillId="3" borderId="27" xfId="1" applyFont="1" applyFill="1" applyBorder="1" applyAlignment="1" applyProtection="1">
      <alignment horizontal="left" vertical="center"/>
      <protection locked="0"/>
    </xf>
    <xf numFmtId="0" fontId="4" fillId="0" borderId="0" xfId="1" applyFont="1">
      <alignment vertical="center"/>
    </xf>
    <xf numFmtId="0" fontId="4" fillId="0" borderId="6" xfId="1" applyFont="1" applyBorder="1">
      <alignment vertical="center"/>
    </xf>
    <xf numFmtId="0" fontId="4" fillId="0" borderId="7" xfId="1" applyFont="1" applyBorder="1">
      <alignment vertical="center"/>
    </xf>
    <xf numFmtId="0" fontId="9" fillId="0" borderId="0" xfId="1" applyFont="1">
      <alignment vertical="center"/>
    </xf>
    <xf numFmtId="0" fontId="6" fillId="0" borderId="6" xfId="1" applyFont="1" applyBorder="1">
      <alignment vertical="center"/>
    </xf>
    <xf numFmtId="0" fontId="6" fillId="0" borderId="7" xfId="1" applyFont="1" applyBorder="1">
      <alignment vertical="center"/>
    </xf>
    <xf numFmtId="0" fontId="3" fillId="3" borderId="30" xfId="1" applyFont="1" applyFill="1" applyBorder="1">
      <alignment vertical="center"/>
    </xf>
    <xf numFmtId="0" fontId="3" fillId="3" borderId="31" xfId="1" applyFont="1" applyFill="1" applyBorder="1">
      <alignment vertical="center"/>
    </xf>
    <xf numFmtId="0" fontId="5" fillId="3" borderId="31" xfId="1" applyFont="1" applyFill="1" applyBorder="1">
      <alignment vertical="center"/>
    </xf>
    <xf numFmtId="0" fontId="3" fillId="3" borderId="18" xfId="1" applyFont="1" applyFill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11" xfId="1" applyFont="1" applyBorder="1">
      <alignment vertical="center"/>
    </xf>
    <xf numFmtId="0" fontId="3" fillId="0" borderId="13" xfId="1" applyFont="1" applyBorder="1">
      <alignment vertical="center"/>
    </xf>
    <xf numFmtId="0" fontId="3" fillId="0" borderId="13" xfId="1" applyFont="1" applyBorder="1" applyAlignment="1">
      <alignment horizontal="center" vertical="center"/>
    </xf>
    <xf numFmtId="0" fontId="3" fillId="0" borderId="12" xfId="1" applyFont="1" applyBorder="1">
      <alignment vertical="center"/>
    </xf>
    <xf numFmtId="0" fontId="11" fillId="0" borderId="11" xfId="3" applyFont="1" applyBorder="1"/>
    <xf numFmtId="0" fontId="5" fillId="0" borderId="0" xfId="2"/>
    <xf numFmtId="0" fontId="10" fillId="2" borderId="32" xfId="4" applyFont="1" applyFill="1" applyBorder="1" applyAlignment="1">
      <alignment horizontal="center" vertical="center" wrapText="1"/>
    </xf>
    <xf numFmtId="0" fontId="10" fillId="0" borderId="33" xfId="2" applyFont="1" applyBorder="1" applyAlignment="1">
      <alignment horizontal="center" vertical="center"/>
    </xf>
    <xf numFmtId="0" fontId="10" fillId="0" borderId="34" xfId="4" applyFont="1" applyBorder="1" applyAlignment="1">
      <alignment horizontal="center" vertical="center" wrapText="1"/>
    </xf>
    <xf numFmtId="0" fontId="11" fillId="0" borderId="10" xfId="2" applyFont="1" applyBorder="1" applyAlignment="1">
      <alignment horizontal="center" vertical="center"/>
    </xf>
    <xf numFmtId="0" fontId="12" fillId="0" borderId="9" xfId="4" applyFont="1" applyBorder="1" applyAlignment="1">
      <alignment vertical="center" wrapText="1"/>
    </xf>
    <xf numFmtId="0" fontId="10" fillId="0" borderId="24" xfId="4" applyFont="1" applyBorder="1" applyAlignment="1">
      <alignment horizontal="center" vertical="center" wrapText="1"/>
    </xf>
    <xf numFmtId="0" fontId="11" fillId="0" borderId="24" xfId="4" applyFont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 wrapText="1"/>
    </xf>
    <xf numFmtId="0" fontId="10" fillId="0" borderId="22" xfId="4" applyFont="1" applyBorder="1" applyAlignment="1">
      <alignment horizontal="center" vertical="center" wrapText="1"/>
    </xf>
    <xf numFmtId="0" fontId="10" fillId="0" borderId="35" xfId="4" applyFont="1" applyBorder="1" applyAlignment="1">
      <alignment horizontal="center" vertical="center" wrapText="1"/>
    </xf>
    <xf numFmtId="0" fontId="10" fillId="0" borderId="17" xfId="4" applyFont="1" applyBorder="1" applyAlignment="1">
      <alignment horizontal="center" vertical="center" wrapText="1"/>
    </xf>
    <xf numFmtId="0" fontId="12" fillId="0" borderId="31" xfId="4" applyFont="1" applyBorder="1" applyAlignment="1">
      <alignment vertical="center" wrapText="1"/>
    </xf>
    <xf numFmtId="0" fontId="11" fillId="0" borderId="19" xfId="4" applyFont="1" applyBorder="1" applyAlignment="1">
      <alignment horizontal="center" vertical="center" wrapText="1"/>
    </xf>
    <xf numFmtId="0" fontId="10" fillId="0" borderId="36" xfId="4" applyFont="1" applyBorder="1" applyAlignment="1">
      <alignment horizontal="center" vertical="center" wrapText="1"/>
    </xf>
    <xf numFmtId="0" fontId="11" fillId="4" borderId="11" xfId="3" applyFont="1" applyFill="1" applyBorder="1" applyAlignment="1">
      <alignment horizontal="center" vertical="center"/>
    </xf>
    <xf numFmtId="0" fontId="11" fillId="4" borderId="17" xfId="3" applyFont="1" applyFill="1" applyBorder="1" applyAlignment="1">
      <alignment horizontal="center" vertical="center"/>
    </xf>
    <xf numFmtId="0" fontId="11" fillId="4" borderId="22" xfId="3" applyFont="1" applyFill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0" fontId="11" fillId="0" borderId="24" xfId="4" applyFont="1" applyBorder="1" applyAlignment="1">
      <alignment horizontal="center" vertical="center"/>
    </xf>
    <xf numFmtId="0" fontId="10" fillId="0" borderId="24" xfId="4" applyFont="1" applyBorder="1" applyAlignment="1">
      <alignment horizontal="center" vertical="center" textRotation="45"/>
    </xf>
    <xf numFmtId="0" fontId="12" fillId="0" borderId="24" xfId="4" applyFont="1" applyBorder="1" applyAlignment="1">
      <alignment horizontal="center" vertical="center"/>
    </xf>
    <xf numFmtId="0" fontId="11" fillId="0" borderId="19" xfId="4" applyFont="1" applyBorder="1" applyAlignment="1">
      <alignment horizontal="center" vertical="center"/>
    </xf>
    <xf numFmtId="0" fontId="10" fillId="0" borderId="9" xfId="4" applyFont="1" applyBorder="1" applyAlignment="1">
      <alignment vertical="center" wrapText="1"/>
    </xf>
    <xf numFmtId="0" fontId="11" fillId="0" borderId="8" xfId="4" applyFont="1" applyBorder="1" applyAlignment="1">
      <alignment horizontal="center" vertical="center"/>
    </xf>
    <xf numFmtId="0" fontId="11" fillId="0" borderId="22" xfId="4" applyFont="1" applyBorder="1" applyAlignment="1">
      <alignment horizontal="center" vertical="center"/>
    </xf>
    <xf numFmtId="0" fontId="11" fillId="0" borderId="22" xfId="4" applyFont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 textRotation="45"/>
    </xf>
    <xf numFmtId="0" fontId="10" fillId="0" borderId="22" xfId="4" applyFont="1" applyBorder="1" applyAlignment="1">
      <alignment horizontal="center" vertical="center" textRotation="45"/>
    </xf>
    <xf numFmtId="0" fontId="12" fillId="0" borderId="9" xfId="3" applyFont="1" applyBorder="1" applyAlignment="1">
      <alignment horizontal="left" vertical="center" wrapText="1"/>
    </xf>
    <xf numFmtId="0" fontId="10" fillId="0" borderId="6" xfId="4" applyFont="1" applyBorder="1" applyAlignment="1">
      <alignment horizontal="center" vertical="center" textRotation="45"/>
    </xf>
    <xf numFmtId="0" fontId="11" fillId="0" borderId="17" xfId="4" applyFont="1" applyBorder="1" applyAlignment="1">
      <alignment horizontal="center" vertical="center"/>
    </xf>
    <xf numFmtId="0" fontId="11" fillId="0" borderId="27" xfId="4" applyFont="1" applyBorder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11" fillId="0" borderId="8" xfId="3" applyFont="1" applyBorder="1"/>
    <xf numFmtId="0" fontId="11" fillId="0" borderId="1" xfId="3" applyFont="1" applyBorder="1"/>
    <xf numFmtId="0" fontId="11" fillId="0" borderId="7" xfId="2" applyFont="1" applyBorder="1" applyAlignment="1">
      <alignment horizontal="center" vertical="center"/>
    </xf>
    <xf numFmtId="0" fontId="14" fillId="0" borderId="0" xfId="2" applyFont="1" applyAlignment="1">
      <alignment vertical="center"/>
    </xf>
    <xf numFmtId="0" fontId="11" fillId="0" borderId="0" xfId="4" applyFont="1" applyAlignment="1">
      <alignment horizontal="center" vertical="center" wrapText="1"/>
    </xf>
    <xf numFmtId="0" fontId="11" fillId="0" borderId="6" xfId="3" applyFont="1" applyBorder="1"/>
    <xf numFmtId="0" fontId="11" fillId="0" borderId="0" xfId="3" applyFont="1"/>
    <xf numFmtId="0" fontId="11" fillId="0" borderId="2" xfId="2" applyFont="1" applyBorder="1" applyAlignment="1">
      <alignment horizontal="center" vertical="center"/>
    </xf>
    <xf numFmtId="0" fontId="11" fillId="0" borderId="3" xfId="3" applyFont="1" applyBorder="1"/>
    <xf numFmtId="0" fontId="11" fillId="0" borderId="0" xfId="2" applyFont="1" applyAlignment="1">
      <alignment horizontal="center" vertical="center"/>
    </xf>
    <xf numFmtId="0" fontId="3" fillId="0" borderId="0" xfId="2" applyFont="1" applyAlignment="1">
      <alignment horizontal="center"/>
    </xf>
    <xf numFmtId="0" fontId="3" fillId="0" borderId="0" xfId="2" applyFont="1"/>
    <xf numFmtId="0" fontId="5" fillId="0" borderId="0" xfId="2" applyAlignment="1">
      <alignment horizontal="center"/>
    </xf>
    <xf numFmtId="14" fontId="5" fillId="0" borderId="0" xfId="2" applyNumberFormat="1" applyAlignment="1">
      <alignment horizontal="center"/>
    </xf>
    <xf numFmtId="17" fontId="5" fillId="0" borderId="0" xfId="2" applyNumberFormat="1" applyAlignment="1">
      <alignment horizontal="center"/>
    </xf>
    <xf numFmtId="0" fontId="12" fillId="0" borderId="23" xfId="4" applyFont="1" applyBorder="1" applyAlignment="1">
      <alignment vertical="center" wrapText="1"/>
    </xf>
    <xf numFmtId="165" fontId="2" fillId="0" borderId="24" xfId="1" applyNumberFormat="1" applyFont="1" applyBorder="1" applyAlignment="1">
      <alignment horizontal="center" vertical="center"/>
    </xf>
    <xf numFmtId="14" fontId="16" fillId="0" borderId="0" xfId="1" applyNumberFormat="1" applyFont="1" applyAlignment="1">
      <alignment horizontal="center" vertical="center" wrapText="1"/>
    </xf>
    <xf numFmtId="0" fontId="10" fillId="0" borderId="37" xfId="4" applyFont="1" applyBorder="1" applyAlignment="1">
      <alignment horizontal="center" vertical="center" wrapText="1"/>
    </xf>
    <xf numFmtId="0" fontId="10" fillId="0" borderId="37" xfId="4" applyFont="1" applyBorder="1" applyAlignment="1">
      <alignment horizontal="center" vertical="center"/>
    </xf>
    <xf numFmtId="0" fontId="1" fillId="0" borderId="13" xfId="1" applyBorder="1">
      <alignment vertical="center"/>
    </xf>
    <xf numFmtId="0" fontId="11" fillId="0" borderId="0" xfId="4" applyFont="1" applyAlignment="1">
      <alignment horizontal="center" vertical="center"/>
    </xf>
    <xf numFmtId="0" fontId="11" fillId="0" borderId="0" xfId="3" applyFont="1" applyAlignment="1">
      <alignment horizontal="left" vertical="center" wrapText="1"/>
    </xf>
    <xf numFmtId="0" fontId="12" fillId="0" borderId="9" xfId="4" applyFont="1" applyBorder="1" applyAlignment="1">
      <alignment horizontal="left" vertical="center" wrapText="1" indent="1"/>
    </xf>
    <xf numFmtId="0" fontId="1" fillId="0" borderId="39" xfId="1" applyBorder="1" applyAlignment="1">
      <alignment horizontal="center" vertical="center"/>
    </xf>
    <xf numFmtId="0" fontId="1" fillId="0" borderId="14" xfId="1" applyBorder="1" applyAlignment="1">
      <alignment horizontal="center" vertical="center" wrapText="1"/>
    </xf>
    <xf numFmtId="0" fontId="10" fillId="0" borderId="15" xfId="4" applyFont="1" applyBorder="1" applyAlignment="1">
      <alignment vertical="center" wrapText="1"/>
    </xf>
    <xf numFmtId="0" fontId="10" fillId="0" borderId="45" xfId="4" applyFont="1" applyBorder="1" applyAlignment="1">
      <alignment horizontal="center" vertical="center"/>
    </xf>
    <xf numFmtId="0" fontId="10" fillId="0" borderId="45" xfId="4" applyFont="1" applyBorder="1" applyAlignment="1">
      <alignment horizontal="center" vertical="center" wrapText="1"/>
    </xf>
    <xf numFmtId="0" fontId="10" fillId="0" borderId="14" xfId="4" applyFont="1" applyBorder="1" applyAlignment="1">
      <alignment horizontal="center" vertical="center" wrapText="1"/>
    </xf>
    <xf numFmtId="0" fontId="10" fillId="0" borderId="26" xfId="4" applyFont="1" applyBorder="1" applyAlignment="1">
      <alignment vertical="center" wrapText="1"/>
    </xf>
    <xf numFmtId="0" fontId="10" fillId="0" borderId="46" xfId="4" applyFont="1" applyBorder="1" applyAlignment="1">
      <alignment horizontal="center" vertical="center" wrapText="1"/>
    </xf>
    <xf numFmtId="0" fontId="11" fillId="0" borderId="46" xfId="4" applyFont="1" applyBorder="1" applyAlignment="1">
      <alignment horizontal="center" vertical="center" wrapText="1"/>
    </xf>
    <xf numFmtId="0" fontId="10" fillId="0" borderId="47" xfId="4" applyFont="1" applyBorder="1" applyAlignment="1">
      <alignment horizontal="center" vertical="center" wrapText="1"/>
    </xf>
    <xf numFmtId="0" fontId="12" fillId="0" borderId="23" xfId="3" applyFont="1" applyBorder="1" applyAlignment="1">
      <alignment horizontal="left" vertical="center" wrapText="1"/>
    </xf>
    <xf numFmtId="0" fontId="11" fillId="0" borderId="18" xfId="3" applyFont="1" applyBorder="1" applyAlignment="1">
      <alignment horizontal="center" vertical="center"/>
    </xf>
    <xf numFmtId="0" fontId="11" fillId="0" borderId="35" xfId="3" applyFont="1" applyBorder="1" applyAlignment="1">
      <alignment horizontal="center" vertical="center"/>
    </xf>
    <xf numFmtId="0" fontId="11" fillId="0" borderId="20" xfId="3" applyFont="1" applyBorder="1" applyAlignment="1">
      <alignment horizontal="center" vertical="center" wrapText="1"/>
    </xf>
    <xf numFmtId="0" fontId="11" fillId="0" borderId="22" xfId="3" applyFont="1" applyBorder="1" applyAlignment="1">
      <alignment horizontal="center" vertical="center" wrapText="1"/>
    </xf>
    <xf numFmtId="0" fontId="11" fillId="0" borderId="23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0" fontId="12" fillId="0" borderId="24" xfId="3" applyFont="1" applyBorder="1" applyAlignment="1">
      <alignment horizontal="left" vertical="center" wrapText="1"/>
    </xf>
    <xf numFmtId="0" fontId="11" fillId="0" borderId="24" xfId="3" applyFont="1" applyBorder="1" applyAlignment="1">
      <alignment horizontal="center" vertical="center"/>
    </xf>
    <xf numFmtId="0" fontId="12" fillId="0" borderId="31" xfId="3" applyFont="1" applyBorder="1" applyAlignment="1">
      <alignment vertical="center" wrapText="1"/>
    </xf>
    <xf numFmtId="0" fontId="11" fillId="0" borderId="22" xfId="3" applyFont="1" applyBorder="1" applyAlignment="1">
      <alignment horizontal="center" vertical="center"/>
    </xf>
    <xf numFmtId="0" fontId="12" fillId="0" borderId="24" xfId="3" applyFont="1" applyBorder="1" applyAlignment="1">
      <alignment horizontal="left" vertical="center" wrapText="1" indent="1"/>
    </xf>
    <xf numFmtId="0" fontId="12" fillId="0" borderId="23" xfId="3" applyFont="1" applyBorder="1" applyAlignment="1">
      <alignment horizontal="left" vertical="center" wrapText="1" indent="1"/>
    </xf>
    <xf numFmtId="0" fontId="11" fillId="0" borderId="9" xfId="3" applyFont="1" applyBorder="1" applyAlignment="1">
      <alignment horizontal="center" vertical="center"/>
    </xf>
    <xf numFmtId="0" fontId="12" fillId="0" borderId="8" xfId="3" applyFont="1" applyBorder="1" applyAlignment="1">
      <alignment horizontal="left" vertical="center" wrapText="1"/>
    </xf>
    <xf numFmtId="0" fontId="12" fillId="0" borderId="22" xfId="3" applyFont="1" applyBorder="1" applyAlignment="1">
      <alignment horizontal="left" vertical="center" wrapText="1"/>
    </xf>
    <xf numFmtId="0" fontId="11" fillId="0" borderId="23" xfId="3" applyFont="1" applyBorder="1" applyAlignment="1">
      <alignment horizontal="left" vertical="center" wrapText="1"/>
    </xf>
    <xf numFmtId="0" fontId="10" fillId="0" borderId="31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left" vertical="center" wrapText="1"/>
    </xf>
    <xf numFmtId="0" fontId="12" fillId="0" borderId="8" xfId="4" applyFont="1" applyBorder="1" applyAlignment="1">
      <alignment horizontal="left" vertical="center" wrapText="1"/>
    </xf>
    <xf numFmtId="0" fontId="12" fillId="0" borderId="9" xfId="4" applyFont="1" applyBorder="1" applyAlignment="1">
      <alignment horizontal="left" vertical="center" wrapText="1" indent="2"/>
    </xf>
    <xf numFmtId="0" fontId="11" fillId="0" borderId="10" xfId="2" applyFont="1" applyBorder="1" applyAlignment="1">
      <alignment horizontal="left" vertical="center" wrapText="1"/>
    </xf>
    <xf numFmtId="0" fontId="11" fillId="0" borderId="6" xfId="3" applyFont="1" applyBorder="1" applyAlignment="1">
      <alignment horizontal="left" wrapText="1"/>
    </xf>
    <xf numFmtId="0" fontId="5" fillId="0" borderId="0" xfId="2" applyAlignment="1">
      <alignment horizontal="left" wrapText="1"/>
    </xf>
    <xf numFmtId="1" fontId="2" fillId="0" borderId="24" xfId="1" applyNumberFormat="1" applyFont="1" applyBorder="1" applyAlignment="1">
      <alignment horizontal="center" vertical="center"/>
    </xf>
    <xf numFmtId="0" fontId="12" fillId="4" borderId="31" xfId="3" applyFont="1" applyFill="1" applyBorder="1" applyAlignment="1">
      <alignment vertical="center" wrapText="1"/>
    </xf>
    <xf numFmtId="0" fontId="1" fillId="0" borderId="8" xfId="1" applyBorder="1" applyAlignment="1">
      <alignment horizontal="center" vertical="center" wrapText="1"/>
    </xf>
    <xf numFmtId="0" fontId="21" fillId="3" borderId="24" xfId="0" applyFont="1" applyFill="1" applyBorder="1" applyAlignment="1">
      <alignment horizontal="center" vertical="center"/>
    </xf>
    <xf numFmtId="0" fontId="5" fillId="0" borderId="24" xfId="2" applyBorder="1"/>
    <xf numFmtId="0" fontId="21" fillId="3" borderId="46" xfId="0" applyFont="1" applyFill="1" applyBorder="1" applyAlignment="1">
      <alignment horizontal="center" vertical="center"/>
    </xf>
    <xf numFmtId="0" fontId="21" fillId="5" borderId="46" xfId="0" applyFont="1" applyFill="1" applyBorder="1" applyAlignment="1">
      <alignment horizontal="center" vertical="center"/>
    </xf>
    <xf numFmtId="0" fontId="5" fillId="5" borderId="24" xfId="2" applyFill="1" applyBorder="1" applyAlignment="1">
      <alignment wrapText="1"/>
    </xf>
    <xf numFmtId="0" fontId="21" fillId="5" borderId="24" xfId="0" applyFont="1" applyFill="1" applyBorder="1" applyAlignment="1">
      <alignment horizontal="center" vertical="center"/>
    </xf>
    <xf numFmtId="0" fontId="5" fillId="5" borderId="24" xfId="2" applyFill="1" applyBorder="1"/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0" fillId="2" borderId="24" xfId="0" applyFont="1" applyFill="1" applyBorder="1" applyAlignment="1">
      <alignment horizontal="center" vertical="center" wrapText="1"/>
    </xf>
    <xf numFmtId="3" fontId="11" fillId="0" borderId="19" xfId="4" applyNumberFormat="1" applyFont="1" applyBorder="1" applyAlignment="1">
      <alignment horizontal="center" vertical="center"/>
    </xf>
    <xf numFmtId="0" fontId="21" fillId="2" borderId="24" xfId="0" applyFont="1" applyFill="1" applyBorder="1" applyAlignment="1">
      <alignment horizontal="center" vertical="center"/>
    </xf>
    <xf numFmtId="0" fontId="5" fillId="2" borderId="24" xfId="2" applyFill="1" applyBorder="1"/>
    <xf numFmtId="0" fontId="1" fillId="0" borderId="21" xfId="1" applyBorder="1" applyAlignment="1">
      <alignment horizontal="center" vertical="center"/>
    </xf>
    <xf numFmtId="0" fontId="5" fillId="0" borderId="20" xfId="2" applyBorder="1" applyAlignment="1">
      <alignment horizontal="center" vertical="center"/>
    </xf>
    <xf numFmtId="0" fontId="7" fillId="3" borderId="29" xfId="1" applyFont="1" applyFill="1" applyBorder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0" fontId="7" fillId="3" borderId="28" xfId="1" applyFont="1" applyFill="1" applyBorder="1" applyAlignment="1">
      <alignment horizontal="center" vertical="center"/>
    </xf>
    <xf numFmtId="0" fontId="8" fillId="3" borderId="29" xfId="1" applyFont="1" applyFill="1" applyBorder="1" applyAlignment="1">
      <alignment horizontal="center" vertical="center"/>
    </xf>
    <xf numFmtId="0" fontId="8" fillId="3" borderId="0" xfId="1" applyFont="1" applyFill="1" applyAlignment="1">
      <alignment horizontal="center" vertical="center"/>
    </xf>
    <xf numFmtId="0" fontId="8" fillId="3" borderId="28" xfId="1" applyFont="1" applyFill="1" applyBorder="1" applyAlignment="1">
      <alignment horizontal="center" vertical="center"/>
    </xf>
    <xf numFmtId="0" fontId="7" fillId="3" borderId="29" xfId="1" applyFont="1" applyFill="1" applyBorder="1" applyAlignment="1" applyProtection="1">
      <alignment horizontal="center" vertical="center"/>
      <protection locked="0"/>
    </xf>
    <xf numFmtId="0" fontId="7" fillId="3" borderId="0" xfId="1" applyFont="1" applyFill="1" applyAlignment="1" applyProtection="1">
      <alignment horizontal="center" vertical="center"/>
      <protection locked="0"/>
    </xf>
    <xf numFmtId="0" fontId="7" fillId="3" borderId="28" xfId="1" applyFont="1" applyFill="1" applyBorder="1" applyAlignment="1" applyProtection="1">
      <alignment horizontal="center" vertical="center"/>
      <protection locked="0"/>
    </xf>
    <xf numFmtId="0" fontId="4" fillId="4" borderId="29" xfId="1" applyFont="1" applyFill="1" applyBorder="1" applyAlignment="1" applyProtection="1">
      <alignment horizontal="center" vertical="center"/>
      <protection locked="0"/>
    </xf>
    <xf numFmtId="0" fontId="4" fillId="4" borderId="0" xfId="1" applyFont="1" applyFill="1" applyAlignment="1" applyProtection="1">
      <alignment horizontal="center" vertical="center"/>
      <protection locked="0"/>
    </xf>
    <xf numFmtId="0" fontId="4" fillId="4" borderId="28" xfId="1" applyFont="1" applyFill="1" applyBorder="1" applyAlignment="1" applyProtection="1">
      <alignment horizontal="center" vertical="center"/>
      <protection locked="0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7" fillId="0" borderId="43" xfId="1" applyFont="1" applyBorder="1" applyAlignment="1">
      <alignment horizontal="center" vertical="center"/>
    </xf>
    <xf numFmtId="0" fontId="7" fillId="0" borderId="44" xfId="1" applyFont="1" applyBorder="1" applyAlignment="1">
      <alignment horizontal="center" vertical="center"/>
    </xf>
    <xf numFmtId="0" fontId="7" fillId="0" borderId="32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14" fontId="2" fillId="0" borderId="7" xfId="1" applyNumberFormat="1" applyFont="1" applyBorder="1" applyAlignment="1">
      <alignment horizontal="center" vertical="center"/>
    </xf>
    <xf numFmtId="14" fontId="2" fillId="0" borderId="6" xfId="1" applyNumberFormat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3" fillId="0" borderId="20" xfId="2" applyFont="1" applyBorder="1" applyAlignment="1">
      <alignment horizontal="center" vertical="center"/>
    </xf>
    <xf numFmtId="0" fontId="2" fillId="0" borderId="38" xfId="1" applyFont="1" applyBorder="1" applyAlignment="1">
      <alignment horizontal="center" vertical="center"/>
    </xf>
    <xf numFmtId="0" fontId="2" fillId="0" borderId="36" xfId="1" applyFont="1" applyBorder="1" applyAlignment="1">
      <alignment horizontal="center" vertical="center"/>
    </xf>
    <xf numFmtId="0" fontId="15" fillId="0" borderId="0" xfId="2" applyFont="1" applyAlignment="1">
      <alignment horizontal="left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0" fillId="0" borderId="23" xfId="3" applyFont="1" applyBorder="1" applyAlignment="1">
      <alignment horizontal="left" vertical="center" wrapText="1"/>
    </xf>
    <xf numFmtId="0" fontId="10" fillId="0" borderId="9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left" vertical="center" wrapText="1"/>
    </xf>
    <xf numFmtId="0" fontId="12" fillId="0" borderId="23" xfId="4" applyFont="1" applyBorder="1" applyAlignment="1">
      <alignment horizontal="left" vertical="center" wrapText="1"/>
    </xf>
    <xf numFmtId="0" fontId="12" fillId="0" borderId="9" xfId="4" applyFont="1" applyBorder="1" applyAlignment="1">
      <alignment horizontal="left" vertical="center" wrapText="1"/>
    </xf>
    <xf numFmtId="0" fontId="12" fillId="0" borderId="22" xfId="4" applyFont="1" applyBorder="1" applyAlignment="1">
      <alignment horizontal="left" vertical="center" wrapText="1"/>
    </xf>
    <xf numFmtId="0" fontId="10" fillId="0" borderId="23" xfId="4" applyFont="1" applyBorder="1" applyAlignment="1">
      <alignment horizontal="left" vertical="center" wrapText="1"/>
    </xf>
    <xf numFmtId="0" fontId="10" fillId="0" borderId="9" xfId="4" applyFont="1" applyBorder="1" applyAlignment="1">
      <alignment horizontal="left" vertical="center" wrapText="1"/>
    </xf>
    <xf numFmtId="0" fontId="10" fillId="0" borderId="22" xfId="4" applyFont="1" applyBorder="1" applyAlignment="1">
      <alignment horizontal="left" vertical="center" wrapText="1"/>
    </xf>
    <xf numFmtId="0" fontId="12" fillId="0" borderId="23" xfId="3" applyFont="1" applyBorder="1" applyAlignment="1">
      <alignment horizontal="left" vertical="center" wrapText="1"/>
    </xf>
    <xf numFmtId="0" fontId="12" fillId="0" borderId="9" xfId="3" applyFont="1" applyBorder="1" applyAlignment="1">
      <alignment horizontal="left" vertical="center" wrapText="1"/>
    </xf>
    <xf numFmtId="0" fontId="12" fillId="0" borderId="22" xfId="3" applyFont="1" applyBorder="1" applyAlignment="1">
      <alignment horizontal="left" vertical="center" wrapText="1"/>
    </xf>
    <xf numFmtId="0" fontId="10" fillId="0" borderId="40" xfId="3" applyFont="1" applyBorder="1" applyAlignment="1">
      <alignment horizontal="center" vertical="center" wrapText="1"/>
    </xf>
    <xf numFmtId="0" fontId="10" fillId="0" borderId="41" xfId="3" applyFont="1" applyBorder="1" applyAlignment="1">
      <alignment horizontal="center" vertical="center" wrapText="1"/>
    </xf>
    <xf numFmtId="0" fontId="10" fillId="0" borderId="42" xfId="3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9" fillId="0" borderId="23" xfId="3" applyFont="1" applyBorder="1" applyAlignment="1">
      <alignment horizontal="left" vertical="center" wrapText="1"/>
    </xf>
    <xf numFmtId="0" fontId="19" fillId="0" borderId="9" xfId="3" applyFont="1" applyBorder="1" applyAlignment="1">
      <alignment horizontal="left" vertical="center" wrapText="1"/>
    </xf>
    <xf numFmtId="0" fontId="19" fillId="0" borderId="22" xfId="3" applyFont="1" applyBorder="1" applyAlignment="1">
      <alignment horizontal="left" vertical="center" wrapText="1"/>
    </xf>
    <xf numFmtId="0" fontId="11" fillId="0" borderId="48" xfId="3" applyFont="1" applyBorder="1" applyAlignment="1">
      <alignment horizontal="left" vertical="center" wrapText="1"/>
    </xf>
    <xf numFmtId="0" fontId="11" fillId="0" borderId="49" xfId="3" applyFont="1" applyBorder="1" applyAlignment="1">
      <alignment horizontal="left" vertical="center" wrapText="1"/>
    </xf>
    <xf numFmtId="0" fontId="11" fillId="0" borderId="50" xfId="3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</cellXfs>
  <cellStyles count="5">
    <cellStyle name="Cancel" xfId="3" xr:uid="{BE44CF0F-828C-46D6-BA4E-1E325E7925C6}"/>
    <cellStyle name="Normal" xfId="0" builtinId="0"/>
    <cellStyle name="Normal 2" xfId="2" xr:uid="{F56BA571-D486-49BA-8215-29F46B302777}"/>
    <cellStyle name="Normal 3" xfId="1" xr:uid="{08E33B89-3A39-459F-9437-94068049429A}"/>
    <cellStyle name="Normal_ETC_TRANSFORMADOR_R4_ANEXO1" xfId="4" xr:uid="{E99A07EF-76EC-474F-9F0F-2673138919DE}"/>
  </cellStyles>
  <dxfs count="4">
    <dxf>
      <font>
        <condense val="0"/>
        <extend val="0"/>
        <color rgb="FF9C0006"/>
      </font>
    </dxf>
    <dxf>
      <font>
        <b/>
        <i val="0"/>
        <color theme="9" tint="-0.24994659260841701"/>
      </font>
    </dxf>
    <dxf>
      <font>
        <condense val="0"/>
        <extend val="0"/>
        <color rgb="FF9C0006"/>
      </font>
    </dxf>
    <dxf>
      <font>
        <b/>
        <i val="0"/>
        <color theme="9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42</xdr:row>
          <xdr:rowOff>0</xdr:rowOff>
        </xdr:from>
        <xdr:to>
          <xdr:col>3</xdr:col>
          <xdr:colOff>2423160</xdr:colOff>
          <xdr:row>42</xdr:row>
          <xdr:rowOff>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33</xdr:row>
          <xdr:rowOff>0</xdr:rowOff>
        </xdr:from>
        <xdr:to>
          <xdr:col>3</xdr:col>
          <xdr:colOff>2423160</xdr:colOff>
          <xdr:row>33</xdr:row>
          <xdr:rowOff>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42</xdr:row>
          <xdr:rowOff>0</xdr:rowOff>
        </xdr:from>
        <xdr:to>
          <xdr:col>3</xdr:col>
          <xdr:colOff>2423160</xdr:colOff>
          <xdr:row>42</xdr:row>
          <xdr:rowOff>0</xdr:rowOff>
        </xdr:to>
        <xdr:sp macro="" textlink="">
          <xdr:nvSpPr>
            <xdr:cNvPr id="2051" name="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4</xdr:col>
      <xdr:colOff>145774</xdr:colOff>
      <xdr:row>0</xdr:row>
      <xdr:rowOff>165652</xdr:rowOff>
    </xdr:from>
    <xdr:to>
      <xdr:col>6</xdr:col>
      <xdr:colOff>784086</xdr:colOff>
      <xdr:row>0</xdr:row>
      <xdr:rowOff>706672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7044" y="165652"/>
          <a:ext cx="1777999" cy="5410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361315</xdr:colOff>
      <xdr:row>170</xdr:row>
      <xdr:rowOff>172720</xdr:rowOff>
    </xdr:from>
    <xdr:to>
      <xdr:col>3</xdr:col>
      <xdr:colOff>243840</xdr:colOff>
      <xdr:row>170</xdr:row>
      <xdr:rowOff>172720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1239272" y="35829350"/>
          <a:ext cx="280628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1539406</xdr:colOff>
      <xdr:row>174</xdr:row>
      <xdr:rowOff>10899</xdr:rowOff>
    </xdr:from>
    <xdr:to>
      <xdr:col>3</xdr:col>
      <xdr:colOff>0</xdr:colOff>
      <xdr:row>174</xdr:row>
      <xdr:rowOff>10899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2417363" y="36363269"/>
          <a:ext cx="138435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1663148</xdr:colOff>
      <xdr:row>0</xdr:row>
      <xdr:rowOff>178904</xdr:rowOff>
    </xdr:from>
    <xdr:to>
      <xdr:col>5</xdr:col>
      <xdr:colOff>1705113</xdr:colOff>
      <xdr:row>0</xdr:row>
      <xdr:rowOff>729449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02018" y="178904"/>
          <a:ext cx="1777999" cy="5505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50F5A-8B8E-4889-8468-FE8222E60F45}">
  <sheetPr>
    <pageSetUpPr fitToPage="1"/>
  </sheetPr>
  <dimension ref="A1:H43"/>
  <sheetViews>
    <sheetView showGridLines="0" view="pageBreakPreview" zoomScale="85" zoomScaleNormal="85" zoomScaleSheetLayoutView="85" workbookViewId="0">
      <selection activeCell="D13" sqref="D13"/>
    </sheetView>
  </sheetViews>
  <sheetFormatPr defaultColWidth="8" defaultRowHeight="10.15"/>
  <cols>
    <col min="1" max="1" width="2.42578125" style="1" customWidth="1"/>
    <col min="2" max="2" width="5.85546875" style="2" customWidth="1"/>
    <col min="3" max="3" width="14.7109375" style="1" bestFit="1" customWidth="1"/>
    <col min="4" max="4" width="45.28515625" style="1" customWidth="1"/>
    <col min="5" max="5" width="7.5703125" style="1" customWidth="1"/>
    <col min="6" max="6" width="9.140625" style="1" bestFit="1" customWidth="1"/>
    <col min="7" max="7" width="13.5703125" style="1" customWidth="1"/>
    <col min="8" max="8" width="2" style="1" customWidth="1"/>
    <col min="9" max="16384" width="8" style="1"/>
  </cols>
  <sheetData>
    <row r="1" spans="1:8" s="21" customFormat="1" ht="75.95" customHeight="1">
      <c r="A1" s="55"/>
      <c r="B1" s="54"/>
      <c r="C1" s="53"/>
      <c r="D1" s="53"/>
      <c r="E1" s="53"/>
      <c r="F1" s="53"/>
      <c r="G1" s="53"/>
      <c r="H1" s="52"/>
    </row>
    <row r="2" spans="1:8" s="21" customFormat="1" ht="8.1" customHeight="1">
      <c r="A2" s="26"/>
      <c r="B2" s="51"/>
      <c r="C2" s="27"/>
      <c r="D2" s="27"/>
      <c r="E2" s="27"/>
      <c r="F2" s="27"/>
      <c r="G2" s="27"/>
      <c r="H2" s="22"/>
    </row>
    <row r="3" spans="1:8" s="21" customFormat="1" ht="21" customHeight="1">
      <c r="A3" s="26"/>
      <c r="B3" s="50"/>
      <c r="C3" s="48"/>
      <c r="D3" s="49"/>
      <c r="E3" s="48"/>
      <c r="F3" s="48"/>
      <c r="G3" s="47"/>
      <c r="H3" s="22"/>
    </row>
    <row r="4" spans="1:8" s="44" customFormat="1" ht="21" customHeight="1">
      <c r="A4" s="46"/>
      <c r="B4" s="169" t="s">
        <v>0</v>
      </c>
      <c r="C4" s="170"/>
      <c r="D4" s="170"/>
      <c r="E4" s="170"/>
      <c r="F4" s="170"/>
      <c r="G4" s="171"/>
      <c r="H4" s="45"/>
    </row>
    <row r="5" spans="1:8" s="21" customFormat="1" ht="21" customHeight="1">
      <c r="A5" s="26"/>
      <c r="B5" s="172"/>
      <c r="C5" s="173"/>
      <c r="D5" s="173"/>
      <c r="E5" s="173"/>
      <c r="F5" s="173"/>
      <c r="G5" s="174"/>
      <c r="H5" s="22"/>
    </row>
    <row r="6" spans="1:8" s="21" customFormat="1" ht="21" customHeight="1">
      <c r="A6" s="26"/>
      <c r="B6" s="172" t="s">
        <v>1</v>
      </c>
      <c r="C6" s="173"/>
      <c r="D6" s="173"/>
      <c r="E6" s="173"/>
      <c r="F6" s="173"/>
      <c r="G6" s="174"/>
      <c r="H6" s="22"/>
    </row>
    <row r="7" spans="1:8" s="41" customFormat="1" ht="21" customHeight="1">
      <c r="A7" s="43"/>
      <c r="B7" s="175" t="s">
        <v>2</v>
      </c>
      <c r="C7" s="176"/>
      <c r="D7" s="176"/>
      <c r="E7" s="176"/>
      <c r="F7" s="176"/>
      <c r="G7" s="177"/>
      <c r="H7" s="42"/>
    </row>
    <row r="8" spans="1:8" s="21" customFormat="1" ht="21" customHeight="1">
      <c r="A8" s="26"/>
      <c r="B8" s="178"/>
      <c r="C8" s="179"/>
      <c r="D8" s="179"/>
      <c r="E8" s="179"/>
      <c r="F8" s="179"/>
      <c r="G8" s="180"/>
      <c r="H8" s="22"/>
    </row>
    <row r="9" spans="1:8" s="21" customFormat="1" ht="8.1" customHeight="1">
      <c r="A9" s="26"/>
      <c r="B9" s="40"/>
      <c r="C9" s="39"/>
      <c r="D9" s="38"/>
      <c r="E9" s="37"/>
      <c r="F9" s="36"/>
      <c r="G9" s="35"/>
      <c r="H9" s="22"/>
    </row>
    <row r="10" spans="1:8" s="21" customFormat="1" ht="15" customHeight="1">
      <c r="A10" s="26"/>
      <c r="B10" s="32"/>
      <c r="C10" s="30"/>
      <c r="D10" s="31"/>
      <c r="E10" s="27"/>
      <c r="F10" s="24"/>
      <c r="G10" s="31"/>
      <c r="H10" s="22"/>
    </row>
    <row r="11" spans="1:8" s="21" customFormat="1" ht="15" customHeight="1">
      <c r="A11" s="26"/>
      <c r="B11" s="32"/>
      <c r="C11" s="30"/>
      <c r="D11" s="31"/>
      <c r="E11" s="27"/>
      <c r="F11" s="24"/>
      <c r="G11" s="31"/>
      <c r="H11" s="22"/>
    </row>
    <row r="12" spans="1:8" s="21" customFormat="1" ht="15" customHeight="1">
      <c r="A12" s="26"/>
      <c r="B12" s="32"/>
      <c r="C12" s="30"/>
      <c r="D12" s="31"/>
      <c r="E12" s="27"/>
      <c r="F12" s="24"/>
      <c r="G12" s="31"/>
      <c r="H12" s="22"/>
    </row>
    <row r="13" spans="1:8" s="21" customFormat="1" ht="15" customHeight="1">
      <c r="A13" s="26"/>
      <c r="B13" s="32"/>
      <c r="C13" s="30"/>
      <c r="D13" s="31"/>
      <c r="E13" s="27"/>
      <c r="F13" s="24"/>
      <c r="G13" s="31"/>
      <c r="H13" s="22"/>
    </row>
    <row r="14" spans="1:8" s="21" customFormat="1" ht="15" customHeight="1">
      <c r="A14" s="26"/>
      <c r="B14" s="32"/>
      <c r="C14" s="30"/>
      <c r="D14" s="31"/>
      <c r="E14" s="27"/>
      <c r="F14" s="24"/>
      <c r="G14" s="31"/>
      <c r="H14" s="22"/>
    </row>
    <row r="15" spans="1:8" s="21" customFormat="1" ht="15" customHeight="1">
      <c r="A15" s="26"/>
      <c r="B15" s="32"/>
      <c r="C15" s="30"/>
      <c r="D15" s="31"/>
      <c r="E15" s="27"/>
      <c r="F15" s="24"/>
      <c r="G15" s="31"/>
      <c r="H15" s="22"/>
    </row>
    <row r="16" spans="1:8" s="21" customFormat="1" ht="15" customHeight="1">
      <c r="A16" s="26"/>
      <c r="B16" s="32"/>
      <c r="C16" s="30"/>
      <c r="D16" s="31"/>
      <c r="E16" s="27"/>
      <c r="F16" s="24"/>
      <c r="G16" s="31"/>
      <c r="H16" s="22"/>
    </row>
    <row r="17" spans="1:8" s="21" customFormat="1" ht="15" customHeight="1">
      <c r="A17" s="26"/>
      <c r="B17" s="32"/>
      <c r="C17" s="30"/>
      <c r="D17" s="31"/>
      <c r="E17" s="27"/>
      <c r="F17" s="24"/>
      <c r="G17" s="31"/>
      <c r="H17" s="22"/>
    </row>
    <row r="18" spans="1:8" s="21" customFormat="1" ht="15" customHeight="1">
      <c r="A18" s="26"/>
      <c r="B18" s="32"/>
      <c r="C18" s="30"/>
      <c r="D18" s="31"/>
      <c r="E18" s="27"/>
      <c r="F18" s="24"/>
      <c r="G18" s="31"/>
      <c r="H18" s="22"/>
    </row>
    <row r="19" spans="1:8" s="21" customFormat="1" ht="15" customHeight="1">
      <c r="A19" s="26"/>
      <c r="B19" s="32"/>
      <c r="C19" s="30"/>
      <c r="D19" s="31"/>
      <c r="E19" s="27"/>
      <c r="F19" s="24"/>
      <c r="G19" s="31"/>
      <c r="H19" s="22"/>
    </row>
    <row r="20" spans="1:8" s="21" customFormat="1" ht="15" customHeight="1">
      <c r="A20" s="26"/>
      <c r="B20" s="32"/>
      <c r="C20" s="30"/>
      <c r="D20" s="31"/>
      <c r="E20" s="27"/>
      <c r="F20" s="24"/>
      <c r="G20" s="31"/>
      <c r="H20" s="22"/>
    </row>
    <row r="21" spans="1:8" s="21" customFormat="1" ht="15" customHeight="1">
      <c r="A21" s="26"/>
      <c r="B21" s="32"/>
      <c r="C21" s="30"/>
      <c r="D21" s="31"/>
      <c r="E21" s="27"/>
      <c r="F21" s="24"/>
      <c r="G21" s="31"/>
      <c r="H21" s="22"/>
    </row>
    <row r="22" spans="1:8" s="21" customFormat="1" ht="15" customHeight="1">
      <c r="A22" s="26"/>
      <c r="B22" s="32"/>
      <c r="C22" s="30"/>
      <c r="D22" s="31"/>
      <c r="E22" s="27"/>
      <c r="F22" s="24"/>
      <c r="G22" s="31"/>
      <c r="H22" s="22"/>
    </row>
    <row r="23" spans="1:8" s="21" customFormat="1" ht="15" customHeight="1">
      <c r="A23" s="26"/>
      <c r="B23" s="32"/>
      <c r="C23" s="30"/>
      <c r="D23" s="33"/>
      <c r="E23" s="23"/>
      <c r="F23" s="24"/>
      <c r="G23" s="33"/>
      <c r="H23" s="22"/>
    </row>
    <row r="24" spans="1:8" s="21" customFormat="1" ht="15" customHeight="1">
      <c r="A24" s="26"/>
      <c r="B24" s="32"/>
      <c r="C24" s="30"/>
      <c r="D24" s="31"/>
      <c r="E24" s="23"/>
      <c r="F24" s="24"/>
      <c r="G24" s="31"/>
      <c r="H24" s="22"/>
    </row>
    <row r="25" spans="1:8" s="21" customFormat="1" ht="15" customHeight="1">
      <c r="A25" s="26"/>
      <c r="B25" s="32"/>
      <c r="C25" s="30"/>
      <c r="D25" s="33"/>
      <c r="E25" s="34"/>
      <c r="F25" s="24"/>
      <c r="G25" s="33"/>
      <c r="H25" s="22"/>
    </row>
    <row r="26" spans="1:8" s="21" customFormat="1" ht="15" customHeight="1">
      <c r="A26" s="26"/>
      <c r="B26" s="32"/>
      <c r="C26" s="30"/>
      <c r="D26" s="31"/>
      <c r="E26" s="30"/>
      <c r="F26" s="24"/>
      <c r="G26" s="23"/>
      <c r="H26" s="22"/>
    </row>
    <row r="27" spans="1:8" s="21" customFormat="1" ht="15" customHeight="1">
      <c r="A27" s="26"/>
      <c r="B27" s="32"/>
      <c r="C27" s="30"/>
      <c r="D27" s="31"/>
      <c r="E27" s="30"/>
      <c r="F27" s="24"/>
      <c r="G27" s="23"/>
      <c r="H27" s="22"/>
    </row>
    <row r="28" spans="1:8" s="21" customFormat="1" ht="15" customHeight="1">
      <c r="A28" s="26"/>
      <c r="B28" s="32"/>
      <c r="C28" s="30"/>
      <c r="D28" s="31"/>
      <c r="E28" s="30"/>
      <c r="F28" s="24"/>
      <c r="G28" s="23"/>
      <c r="H28" s="22"/>
    </row>
    <row r="29" spans="1:8" s="21" customFormat="1" ht="15" customHeight="1">
      <c r="A29" s="26"/>
      <c r="B29" s="32"/>
      <c r="C29" s="30"/>
      <c r="D29" s="31"/>
      <c r="E29" s="30"/>
      <c r="F29" s="24"/>
      <c r="G29" s="23"/>
      <c r="H29" s="22"/>
    </row>
    <row r="30" spans="1:8" s="21" customFormat="1" ht="15" customHeight="1">
      <c r="A30" s="26"/>
      <c r="B30" s="32"/>
      <c r="C30" s="30"/>
      <c r="D30" s="31"/>
      <c r="E30" s="30"/>
      <c r="F30" s="24"/>
      <c r="G30" s="23"/>
      <c r="H30" s="22"/>
    </row>
    <row r="31" spans="1:8" s="21" customFormat="1" ht="15" customHeight="1">
      <c r="A31" s="26"/>
      <c r="B31" s="29"/>
      <c r="C31" s="29"/>
      <c r="D31" s="29"/>
      <c r="E31" s="29"/>
      <c r="F31" s="29"/>
      <c r="G31" s="29"/>
      <c r="H31" s="22"/>
    </row>
    <row r="32" spans="1:8" s="21" customFormat="1" ht="15" customHeight="1">
      <c r="A32" s="26"/>
      <c r="B32" s="28"/>
      <c r="C32" s="27"/>
      <c r="D32" s="23"/>
      <c r="E32" s="23"/>
      <c r="F32" s="24"/>
      <c r="G32" s="23"/>
      <c r="H32" s="22"/>
    </row>
    <row r="33" spans="1:8" s="21" customFormat="1" ht="15" customHeight="1">
      <c r="A33" s="26"/>
      <c r="B33" s="25"/>
      <c r="C33" s="108">
        <f>(MAX(C34:C38))</f>
        <v>0</v>
      </c>
      <c r="D33" s="25"/>
      <c r="E33" s="23"/>
      <c r="F33" s="24"/>
      <c r="G33" s="23"/>
      <c r="H33" s="22"/>
    </row>
    <row r="34" spans="1:8" ht="15" customHeight="1">
      <c r="A34" s="167"/>
      <c r="B34" s="168"/>
      <c r="C34" s="17"/>
      <c r="D34" s="16"/>
      <c r="E34" s="20"/>
      <c r="F34" s="14"/>
      <c r="G34" s="19"/>
      <c r="H34" s="18"/>
    </row>
    <row r="35" spans="1:8" ht="15" customHeight="1">
      <c r="A35" s="198"/>
      <c r="B35" s="199"/>
      <c r="C35" s="107"/>
      <c r="D35" s="16"/>
      <c r="E35" s="15"/>
      <c r="F35" s="149"/>
      <c r="G35" s="183"/>
      <c r="H35" s="184"/>
    </row>
    <row r="36" spans="1:8" ht="15" customHeight="1">
      <c r="A36" s="198"/>
      <c r="B36" s="199"/>
      <c r="C36" s="107"/>
      <c r="D36" s="16"/>
      <c r="E36" s="15"/>
      <c r="F36" s="149"/>
      <c r="G36" s="183"/>
      <c r="H36" s="184"/>
    </row>
    <row r="37" spans="1:8" ht="15" customHeight="1">
      <c r="A37" s="198"/>
      <c r="B37" s="199"/>
      <c r="C37" s="107"/>
      <c r="D37" s="16"/>
      <c r="E37" s="15"/>
      <c r="F37" s="149"/>
      <c r="G37" s="183"/>
      <c r="H37" s="184"/>
    </row>
    <row r="38" spans="1:8" ht="15" customHeight="1">
      <c r="A38" s="198"/>
      <c r="B38" s="199"/>
      <c r="C38" s="107"/>
      <c r="D38" s="16"/>
      <c r="E38" s="15"/>
      <c r="F38" s="149"/>
      <c r="G38" s="183"/>
      <c r="H38" s="184"/>
    </row>
    <row r="39" spans="1:8" ht="15" customHeight="1" thickBot="1">
      <c r="A39" s="13"/>
      <c r="B39" s="12"/>
      <c r="C39" s="11"/>
      <c r="D39" s="11"/>
      <c r="E39" s="11"/>
      <c r="F39" s="10"/>
      <c r="G39" s="200"/>
      <c r="H39" s="201"/>
    </row>
    <row r="40" spans="1:8" ht="34.9" customHeight="1" thickBot="1">
      <c r="A40" s="9" t="s">
        <v>3</v>
      </c>
      <c r="B40" s="8"/>
      <c r="C40" s="116"/>
      <c r="D40" s="185"/>
      <c r="E40" s="186"/>
      <c r="F40" s="187"/>
      <c r="G40" s="194" t="s">
        <v>4</v>
      </c>
      <c r="H40" s="195"/>
    </row>
    <row r="41" spans="1:8" ht="30.6">
      <c r="A41" s="7" t="s">
        <v>5</v>
      </c>
      <c r="B41" s="6"/>
      <c r="C41" s="151" t="s">
        <v>6</v>
      </c>
      <c r="D41" s="188" t="s">
        <v>7</v>
      </c>
      <c r="E41" s="189"/>
      <c r="F41" s="190"/>
      <c r="G41" s="196">
        <f>C33</f>
        <v>0</v>
      </c>
      <c r="H41" s="197"/>
    </row>
    <row r="42" spans="1:8" ht="16.899999999999999" customHeight="1" thickBot="1">
      <c r="A42" s="5" t="s">
        <v>8</v>
      </c>
      <c r="B42" s="4"/>
      <c r="C42" s="115"/>
      <c r="D42" s="191"/>
      <c r="E42" s="192"/>
      <c r="F42" s="193"/>
      <c r="G42" s="181"/>
      <c r="H42" s="182"/>
    </row>
    <row r="43" spans="1:8" ht="8.1" customHeight="1">
      <c r="C43" s="111"/>
      <c r="F43" s="3"/>
    </row>
  </sheetData>
  <mergeCells count="20">
    <mergeCell ref="A35:B35"/>
    <mergeCell ref="A38:B38"/>
    <mergeCell ref="A37:B37"/>
    <mergeCell ref="A36:B36"/>
    <mergeCell ref="G39:H39"/>
    <mergeCell ref="G36:H36"/>
    <mergeCell ref="G35:H35"/>
    <mergeCell ref="G42:H42"/>
    <mergeCell ref="G38:H38"/>
    <mergeCell ref="G37:H37"/>
    <mergeCell ref="D40:F40"/>
    <mergeCell ref="D41:F42"/>
    <mergeCell ref="G40:H40"/>
    <mergeCell ref="G41:H41"/>
    <mergeCell ref="A34:B34"/>
    <mergeCell ref="B4:G4"/>
    <mergeCell ref="B5:G5"/>
    <mergeCell ref="B6:G6"/>
    <mergeCell ref="B7:G7"/>
    <mergeCell ref="B8:G8"/>
  </mergeCells>
  <printOptions horizontalCentered="1"/>
  <pageMargins left="0.59055118110236227" right="0.59055118110236227" top="0.59055118110236227" bottom="0.59055118110236227" header="0" footer="0"/>
  <pageSetup scale="92" fitToHeight="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42</xdr:row>
                    <xdr:rowOff>0</xdr:rowOff>
                  </from>
                  <to>
                    <xdr:col>3</xdr:col>
                    <xdr:colOff>2423160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Button 2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33</xdr:row>
                    <xdr:rowOff>0</xdr:rowOff>
                  </from>
                  <to>
                    <xdr:col>3</xdr:col>
                    <xdr:colOff>2423160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Button 3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42</xdr:row>
                    <xdr:rowOff>0</xdr:rowOff>
                  </from>
                  <to>
                    <xdr:col>3</xdr:col>
                    <xdr:colOff>2423160</xdr:colOff>
                    <xdr:row>42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6C31B-8E6B-40F8-9FAE-49D555959DD4}">
  <sheetPr>
    <pageSetUpPr fitToPage="1"/>
  </sheetPr>
  <dimension ref="B1:J183"/>
  <sheetViews>
    <sheetView showGridLines="0" tabSelected="1" zoomScale="80" zoomScaleNormal="80" zoomScaleSheetLayoutView="115" workbookViewId="0">
      <pane ySplit="5" topLeftCell="A17" activePane="bottomLeft" state="frozen"/>
      <selection pane="bottomLeft" activeCell="E29" sqref="E29"/>
      <selection activeCell="D14" sqref="D14"/>
    </sheetView>
  </sheetViews>
  <sheetFormatPr defaultColWidth="11.42578125" defaultRowHeight="13.15"/>
  <cols>
    <col min="1" max="1" width="6.42578125" style="57" customWidth="1"/>
    <col min="2" max="2" width="6.42578125" style="100" customWidth="1"/>
    <col min="3" max="3" width="42.7109375" style="97" customWidth="1"/>
    <col min="4" max="4" width="10.5703125" style="97" customWidth="1"/>
    <col min="5" max="5" width="25.28515625" style="97" customWidth="1"/>
    <col min="6" max="6" width="27.85546875" style="97" customWidth="1"/>
    <col min="7" max="7" width="32.140625" style="97" hidden="1" customWidth="1"/>
    <col min="8" max="8" width="20" style="57" customWidth="1"/>
    <col min="9" max="9" width="9" style="57" customWidth="1"/>
    <col min="10" max="10" width="67.7109375" style="57" customWidth="1"/>
    <col min="11" max="11" width="33" style="57" bestFit="1" customWidth="1"/>
    <col min="12" max="12" width="13.85546875" style="57" bestFit="1" customWidth="1"/>
    <col min="13" max="13" width="27.42578125" style="57" bestFit="1" customWidth="1"/>
    <col min="14" max="16384" width="11.42578125" style="57"/>
  </cols>
  <sheetData>
    <row r="1" spans="2:10" ht="70.150000000000006" customHeight="1" thickTop="1" thickBot="1">
      <c r="B1" s="221"/>
      <c r="C1" s="222"/>
      <c r="D1" s="222"/>
      <c r="E1" s="222"/>
      <c r="F1" s="223"/>
      <c r="G1" s="56"/>
    </row>
    <row r="2" spans="2:10" ht="19.899999999999999" customHeight="1" thickBot="1">
      <c r="B2" s="203" t="s">
        <v>1</v>
      </c>
      <c r="C2" s="204"/>
      <c r="D2" s="204"/>
      <c r="E2" s="204"/>
      <c r="F2" s="205"/>
      <c r="G2" s="56"/>
    </row>
    <row r="3" spans="2:10" ht="19.899999999999999" customHeight="1" thickBot="1">
      <c r="B3" s="203" t="str">
        <f>Portada!B7</f>
        <v>PARARRAYOS 110 kV</v>
      </c>
      <c r="C3" s="204"/>
      <c r="D3" s="204"/>
      <c r="E3" s="204"/>
      <c r="F3" s="205"/>
      <c r="G3" s="56"/>
    </row>
    <row r="4" spans="2:10" ht="19.899999999999999" customHeight="1" thickBot="1">
      <c r="B4" s="206" t="str">
        <f>Portada!B4</f>
        <v>EETT</v>
      </c>
      <c r="C4" s="207"/>
      <c r="D4" s="207"/>
      <c r="E4" s="207"/>
      <c r="F4" s="208"/>
      <c r="G4" s="56"/>
    </row>
    <row r="5" spans="2:10" ht="25.15" customHeight="1" thickBot="1">
      <c r="B5" s="109" t="s">
        <v>9</v>
      </c>
      <c r="C5" s="109" t="s">
        <v>10</v>
      </c>
      <c r="D5" s="110" t="s">
        <v>11</v>
      </c>
      <c r="E5" s="109" t="s">
        <v>12</v>
      </c>
      <c r="F5" s="109" t="s">
        <v>13</v>
      </c>
      <c r="G5" s="58" t="s">
        <v>14</v>
      </c>
      <c r="I5" s="163" t="s">
        <v>15</v>
      </c>
      <c r="J5" s="163" t="s">
        <v>16</v>
      </c>
    </row>
    <row r="6" spans="2:10" ht="13.9">
      <c r="B6" s="59">
        <v>1</v>
      </c>
      <c r="C6" s="117" t="s">
        <v>17</v>
      </c>
      <c r="D6" s="118"/>
      <c r="E6" s="119"/>
      <c r="F6" s="120"/>
      <c r="G6" s="60"/>
      <c r="I6" s="152"/>
      <c r="J6" s="153"/>
    </row>
    <row r="7" spans="2:10" ht="13.9">
      <c r="B7" s="61" t="s">
        <v>18</v>
      </c>
      <c r="C7" s="62" t="s">
        <v>19</v>
      </c>
      <c r="D7" s="63" t="s">
        <v>20</v>
      </c>
      <c r="E7" s="64" t="s">
        <v>21</v>
      </c>
      <c r="F7" s="65"/>
      <c r="G7" s="66"/>
      <c r="I7" s="154"/>
      <c r="J7" s="153"/>
    </row>
    <row r="8" spans="2:10" ht="13.9">
      <c r="B8" s="61" t="s">
        <v>22</v>
      </c>
      <c r="C8" s="62" t="s">
        <v>23</v>
      </c>
      <c r="D8" s="63" t="s">
        <v>20</v>
      </c>
      <c r="E8" s="64" t="s">
        <v>21</v>
      </c>
      <c r="F8" s="65"/>
      <c r="G8" s="66"/>
      <c r="I8" s="152"/>
      <c r="J8" s="153"/>
    </row>
    <row r="9" spans="2:10" ht="13.9">
      <c r="B9" s="61" t="s">
        <v>24</v>
      </c>
      <c r="C9" s="62" t="s">
        <v>25</v>
      </c>
      <c r="D9" s="63" t="s">
        <v>20</v>
      </c>
      <c r="E9" s="64" t="s">
        <v>21</v>
      </c>
      <c r="F9" s="65"/>
      <c r="G9" s="66"/>
      <c r="I9" s="152"/>
      <c r="J9" s="153"/>
    </row>
    <row r="10" spans="2:10" ht="13.9">
      <c r="B10" s="61" t="s">
        <v>26</v>
      </c>
      <c r="C10" s="62" t="s">
        <v>27</v>
      </c>
      <c r="D10" s="63" t="s">
        <v>20</v>
      </c>
      <c r="E10" s="64" t="s">
        <v>21</v>
      </c>
      <c r="F10" s="65"/>
      <c r="G10" s="66"/>
      <c r="I10" s="152"/>
      <c r="J10" s="153"/>
    </row>
    <row r="11" spans="2:10" ht="13.9">
      <c r="B11" s="61" t="s">
        <v>28</v>
      </c>
      <c r="C11" s="62" t="s">
        <v>29</v>
      </c>
      <c r="D11" s="63" t="s">
        <v>20</v>
      </c>
      <c r="E11" s="64" t="s">
        <v>21</v>
      </c>
      <c r="F11" s="65"/>
      <c r="G11" s="66"/>
      <c r="I11" s="152"/>
      <c r="J11" s="153"/>
    </row>
    <row r="12" spans="2:10" ht="13.9">
      <c r="B12" s="61" t="s">
        <v>30</v>
      </c>
      <c r="C12" s="62" t="s">
        <v>31</v>
      </c>
      <c r="D12" s="63" t="s">
        <v>20</v>
      </c>
      <c r="E12" s="64" t="s">
        <v>21</v>
      </c>
      <c r="F12" s="65"/>
      <c r="G12" s="66"/>
      <c r="I12" s="154"/>
      <c r="J12" s="153"/>
    </row>
    <row r="13" spans="2:10" ht="26.45">
      <c r="B13" s="61" t="s">
        <v>32</v>
      </c>
      <c r="C13" s="62" t="s">
        <v>33</v>
      </c>
      <c r="D13" s="63" t="s">
        <v>20</v>
      </c>
      <c r="E13" s="64" t="s">
        <v>34</v>
      </c>
      <c r="F13" s="65"/>
      <c r="G13" s="66"/>
      <c r="I13" s="152"/>
      <c r="J13" s="153"/>
    </row>
    <row r="14" spans="2:10" ht="13.9">
      <c r="B14" s="61" t="s">
        <v>35</v>
      </c>
      <c r="C14" s="62" t="s">
        <v>36</v>
      </c>
      <c r="D14" s="63" t="s">
        <v>20</v>
      </c>
      <c r="E14" s="64" t="s">
        <v>37</v>
      </c>
      <c r="F14" s="65"/>
      <c r="G14" s="66"/>
      <c r="I14" s="152"/>
      <c r="J14" s="153"/>
    </row>
    <row r="15" spans="2:10" ht="13.9">
      <c r="B15" s="61" t="s">
        <v>38</v>
      </c>
      <c r="C15" s="69" t="s">
        <v>39</v>
      </c>
      <c r="D15" s="63" t="s">
        <v>20</v>
      </c>
      <c r="E15" s="70" t="s">
        <v>40</v>
      </c>
      <c r="F15" s="67"/>
      <c r="G15" s="68"/>
      <c r="I15" s="152"/>
      <c r="J15" s="153"/>
    </row>
    <row r="16" spans="2:10" ht="13.9">
      <c r="B16" s="61" t="s">
        <v>41</v>
      </c>
      <c r="C16" s="69" t="s">
        <v>42</v>
      </c>
      <c r="D16" s="63" t="s">
        <v>20</v>
      </c>
      <c r="E16" s="70" t="s">
        <v>21</v>
      </c>
      <c r="F16" s="67"/>
      <c r="G16" s="68"/>
      <c r="I16" s="152"/>
      <c r="J16" s="153"/>
    </row>
    <row r="17" spans="2:10" ht="13.9">
      <c r="B17" s="61" t="s">
        <v>43</v>
      </c>
      <c r="C17" s="62" t="s">
        <v>44</v>
      </c>
      <c r="D17" s="63" t="s">
        <v>20</v>
      </c>
      <c r="E17" s="64" t="s">
        <v>45</v>
      </c>
      <c r="F17" s="65"/>
      <c r="G17" s="68"/>
      <c r="I17" s="154"/>
      <c r="J17" s="153"/>
    </row>
    <row r="18" spans="2:10" ht="14.45" thickBot="1">
      <c r="B18" s="61" t="s">
        <v>46</v>
      </c>
      <c r="C18" s="62" t="s">
        <v>47</v>
      </c>
      <c r="D18" s="64" t="s">
        <v>48</v>
      </c>
      <c r="E18" s="64">
        <v>3</v>
      </c>
      <c r="F18" s="65"/>
      <c r="G18" s="71"/>
      <c r="I18" s="152"/>
      <c r="J18" s="153"/>
    </row>
    <row r="19" spans="2:10" ht="14.45" customHeight="1">
      <c r="B19" s="59">
        <v>2</v>
      </c>
      <c r="C19" s="121" t="s">
        <v>49</v>
      </c>
      <c r="D19" s="122"/>
      <c r="E19" s="123"/>
      <c r="F19" s="124"/>
      <c r="G19" s="60"/>
      <c r="I19" s="152"/>
      <c r="J19" s="153"/>
    </row>
    <row r="20" spans="2:10" ht="13.9">
      <c r="B20" s="61" t="s">
        <v>50</v>
      </c>
      <c r="C20" s="62" t="s">
        <v>51</v>
      </c>
      <c r="D20" s="64" t="s">
        <v>52</v>
      </c>
      <c r="E20" s="64">
        <v>40</v>
      </c>
      <c r="F20" s="65"/>
      <c r="G20" s="66"/>
      <c r="I20" s="152"/>
      <c r="J20" s="153"/>
    </row>
    <row r="21" spans="2:10" ht="13.9">
      <c r="B21" s="61" t="s">
        <v>53</v>
      </c>
      <c r="C21" s="62" t="s">
        <v>54</v>
      </c>
      <c r="D21" s="64" t="s">
        <v>52</v>
      </c>
      <c r="E21" s="64">
        <v>-10</v>
      </c>
      <c r="F21" s="65"/>
      <c r="G21" s="66"/>
      <c r="I21" s="152"/>
      <c r="J21" s="153"/>
    </row>
    <row r="22" spans="2:10" ht="13.9">
      <c r="B22" s="61" t="s">
        <v>55</v>
      </c>
      <c r="C22" s="62" t="s">
        <v>56</v>
      </c>
      <c r="D22" s="64" t="s">
        <v>52</v>
      </c>
      <c r="E22" s="64">
        <v>25</v>
      </c>
      <c r="F22" s="65"/>
      <c r="G22" s="66"/>
      <c r="I22" s="154"/>
      <c r="J22" s="153"/>
    </row>
    <row r="23" spans="2:10" ht="13.9">
      <c r="B23" s="61" t="s">
        <v>57</v>
      </c>
      <c r="C23" s="62" t="s">
        <v>58</v>
      </c>
      <c r="D23" s="64" t="s">
        <v>59</v>
      </c>
      <c r="E23" s="64">
        <v>507</v>
      </c>
      <c r="F23" s="65"/>
      <c r="G23" s="66"/>
      <c r="I23" s="152"/>
      <c r="J23" s="153"/>
    </row>
    <row r="24" spans="2:10" ht="13.9">
      <c r="B24" s="61" t="s">
        <v>60</v>
      </c>
      <c r="C24" s="62" t="s">
        <v>61</v>
      </c>
      <c r="D24" s="64" t="s">
        <v>62</v>
      </c>
      <c r="E24" s="64">
        <v>356.2</v>
      </c>
      <c r="F24" s="65"/>
      <c r="G24" s="66"/>
      <c r="I24" s="152"/>
      <c r="J24" s="153"/>
    </row>
    <row r="25" spans="2:10" ht="13.9">
      <c r="B25" s="61" t="s">
        <v>63</v>
      </c>
      <c r="C25" s="62" t="s">
        <v>64</v>
      </c>
      <c r="D25" s="64" t="s">
        <v>65</v>
      </c>
      <c r="E25" s="64">
        <v>700</v>
      </c>
      <c r="F25" s="65"/>
      <c r="G25" s="66"/>
      <c r="I25" s="152"/>
      <c r="J25" s="153"/>
    </row>
    <row r="26" spans="2:10" ht="13.9">
      <c r="B26" s="61" t="s">
        <v>66</v>
      </c>
      <c r="C26" s="62" t="s">
        <v>67</v>
      </c>
      <c r="D26" s="64" t="s">
        <v>20</v>
      </c>
      <c r="E26" s="64">
        <v>5</v>
      </c>
      <c r="F26" s="65"/>
      <c r="G26" s="66"/>
      <c r="I26" s="152"/>
      <c r="J26" s="153"/>
    </row>
    <row r="27" spans="2:10" ht="26.45">
      <c r="B27" s="61" t="s">
        <v>68</v>
      </c>
      <c r="C27" s="62" t="s">
        <v>69</v>
      </c>
      <c r="D27" s="64" t="s">
        <v>20</v>
      </c>
      <c r="E27" s="64" t="s">
        <v>70</v>
      </c>
      <c r="F27" s="65"/>
      <c r="G27" s="66"/>
      <c r="I27" s="154"/>
      <c r="J27" s="153"/>
    </row>
    <row r="28" spans="2:10" ht="13.9">
      <c r="B28" s="61" t="s">
        <v>71</v>
      </c>
      <c r="C28" s="106" t="s">
        <v>72</v>
      </c>
      <c r="D28" s="63" t="s">
        <v>20</v>
      </c>
      <c r="E28" s="64" t="s">
        <v>73</v>
      </c>
      <c r="F28" s="67"/>
      <c r="G28" s="68"/>
      <c r="I28" s="152"/>
      <c r="J28" s="153"/>
    </row>
    <row r="29" spans="2:10" ht="91.5">
      <c r="B29" s="61" t="s">
        <v>74</v>
      </c>
      <c r="C29" s="62" t="s">
        <v>75</v>
      </c>
      <c r="D29" s="64" t="s">
        <v>20</v>
      </c>
      <c r="E29" s="231" t="s">
        <v>76</v>
      </c>
      <c r="F29" s="65"/>
      <c r="G29" s="71"/>
      <c r="I29" s="152"/>
      <c r="J29" s="153"/>
    </row>
    <row r="30" spans="2:10" ht="14.45" customHeight="1">
      <c r="B30" s="59">
        <v>3</v>
      </c>
      <c r="C30" s="209" t="s">
        <v>77</v>
      </c>
      <c r="D30" s="210"/>
      <c r="E30" s="210"/>
      <c r="F30" s="211"/>
      <c r="G30" s="72"/>
      <c r="I30" s="152"/>
      <c r="J30" s="153"/>
    </row>
    <row r="31" spans="2:10" ht="13.9">
      <c r="B31" s="61" t="s">
        <v>78</v>
      </c>
      <c r="C31" s="125" t="s">
        <v>79</v>
      </c>
      <c r="D31" s="126" t="s">
        <v>80</v>
      </c>
      <c r="E31" s="79">
        <v>123</v>
      </c>
      <c r="F31" s="127"/>
      <c r="G31" s="73"/>
      <c r="I31" s="152"/>
      <c r="J31" s="153"/>
    </row>
    <row r="32" spans="2:10" ht="13.9">
      <c r="B32" s="61" t="s">
        <v>81</v>
      </c>
      <c r="C32" s="125" t="s">
        <v>82</v>
      </c>
      <c r="D32" s="126" t="s">
        <v>80</v>
      </c>
      <c r="E32" s="128">
        <v>550</v>
      </c>
      <c r="F32" s="129"/>
      <c r="G32" s="73"/>
      <c r="I32" s="154"/>
      <c r="J32" s="153"/>
    </row>
    <row r="33" spans="2:10" ht="13.9">
      <c r="B33" s="61" t="s">
        <v>83</v>
      </c>
      <c r="C33" s="125" t="s">
        <v>84</v>
      </c>
      <c r="D33" s="126" t="s">
        <v>80</v>
      </c>
      <c r="E33" s="79">
        <v>230</v>
      </c>
      <c r="F33" s="127"/>
      <c r="G33" s="73"/>
      <c r="I33" s="152"/>
      <c r="J33" s="153"/>
    </row>
    <row r="34" spans="2:10" ht="13.9">
      <c r="B34" s="61" t="s">
        <v>85</v>
      </c>
      <c r="C34" s="125" t="s">
        <v>86</v>
      </c>
      <c r="D34" s="130" t="s">
        <v>87</v>
      </c>
      <c r="E34" s="76">
        <v>40</v>
      </c>
      <c r="F34" s="131"/>
      <c r="G34" s="74"/>
      <c r="I34" s="152"/>
      <c r="J34" s="153"/>
    </row>
    <row r="35" spans="2:10" ht="26.45">
      <c r="B35" s="61" t="s">
        <v>88</v>
      </c>
      <c r="C35" s="132" t="s">
        <v>89</v>
      </c>
      <c r="D35" s="133" t="s">
        <v>20</v>
      </c>
      <c r="E35" s="64" t="s">
        <v>90</v>
      </c>
      <c r="F35" s="131"/>
      <c r="G35" s="74"/>
      <c r="I35" s="152"/>
      <c r="J35" s="153"/>
    </row>
    <row r="36" spans="2:10" ht="13.9">
      <c r="B36" s="61" t="s">
        <v>91</v>
      </c>
      <c r="C36" s="132" t="s">
        <v>92</v>
      </c>
      <c r="D36" s="133" t="s">
        <v>93</v>
      </c>
      <c r="E36" s="76">
        <v>70</v>
      </c>
      <c r="F36" s="131"/>
      <c r="G36" s="74"/>
      <c r="I36" s="152"/>
      <c r="J36" s="153"/>
    </row>
    <row r="37" spans="2:10" ht="26.45">
      <c r="B37" s="61" t="s">
        <v>94</v>
      </c>
      <c r="C37" s="132" t="s">
        <v>95</v>
      </c>
      <c r="D37" s="133" t="s">
        <v>20</v>
      </c>
      <c r="E37" s="64" t="s">
        <v>96</v>
      </c>
      <c r="F37" s="131"/>
      <c r="G37" s="73"/>
      <c r="I37" s="154"/>
      <c r="J37" s="153"/>
    </row>
    <row r="38" spans="2:10" ht="13.9">
      <c r="B38" s="59">
        <v>4</v>
      </c>
      <c r="C38" s="209" t="s">
        <v>97</v>
      </c>
      <c r="D38" s="210"/>
      <c r="E38" s="210"/>
      <c r="F38" s="211"/>
      <c r="G38" s="73"/>
      <c r="I38" s="165"/>
      <c r="J38" s="166" t="s">
        <v>98</v>
      </c>
    </row>
    <row r="39" spans="2:10" ht="13.15" customHeight="1">
      <c r="B39" s="61" t="s">
        <v>99</v>
      </c>
      <c r="C39" s="134" t="s">
        <v>100</v>
      </c>
      <c r="D39" s="126" t="s">
        <v>80</v>
      </c>
      <c r="E39" s="79">
        <v>110</v>
      </c>
      <c r="F39" s="127"/>
      <c r="G39" s="73"/>
      <c r="I39" s="152"/>
      <c r="J39" s="153"/>
    </row>
    <row r="40" spans="2:10" ht="13.9">
      <c r="B40" s="61" t="s">
        <v>101</v>
      </c>
      <c r="C40" s="134" t="s">
        <v>102</v>
      </c>
      <c r="D40" s="126" t="s">
        <v>80</v>
      </c>
      <c r="E40" s="79">
        <v>123</v>
      </c>
      <c r="F40" s="127"/>
      <c r="G40" s="73"/>
      <c r="I40" s="152"/>
      <c r="J40" s="153"/>
    </row>
    <row r="41" spans="2:10" ht="13.9">
      <c r="B41" s="61" t="s">
        <v>103</v>
      </c>
      <c r="C41" s="125" t="s">
        <v>104</v>
      </c>
      <c r="D41" s="126" t="s">
        <v>80</v>
      </c>
      <c r="E41" s="79">
        <v>123</v>
      </c>
      <c r="F41" s="135"/>
      <c r="G41" s="73"/>
      <c r="I41" s="152"/>
      <c r="J41" s="153"/>
    </row>
    <row r="42" spans="2:10" ht="13.9">
      <c r="B42" s="61" t="s">
        <v>105</v>
      </c>
      <c r="C42" s="125" t="s">
        <v>106</v>
      </c>
      <c r="D42" s="126" t="s">
        <v>80</v>
      </c>
      <c r="E42" s="76">
        <v>96</v>
      </c>
      <c r="F42" s="135"/>
      <c r="G42" s="73"/>
      <c r="I42" s="152"/>
      <c r="J42" s="153"/>
    </row>
    <row r="43" spans="2:10" ht="13.9">
      <c r="B43" s="61" t="s">
        <v>107</v>
      </c>
      <c r="C43" s="125" t="s">
        <v>108</v>
      </c>
      <c r="D43" s="126" t="s">
        <v>80</v>
      </c>
      <c r="E43" s="76">
        <v>77</v>
      </c>
      <c r="F43" s="135"/>
      <c r="G43" s="73"/>
      <c r="I43" s="152"/>
      <c r="J43" s="153"/>
    </row>
    <row r="44" spans="2:10" ht="13.9">
      <c r="B44" s="61" t="s">
        <v>109</v>
      </c>
      <c r="C44" s="125" t="s">
        <v>110</v>
      </c>
      <c r="D44" s="133" t="s">
        <v>87</v>
      </c>
      <c r="E44" s="76">
        <v>10</v>
      </c>
      <c r="F44" s="135"/>
      <c r="G44" s="73"/>
      <c r="I44" s="152"/>
      <c r="J44" s="153"/>
    </row>
    <row r="45" spans="2:10" ht="26.45">
      <c r="B45" s="61" t="s">
        <v>111</v>
      </c>
      <c r="C45" s="125" t="s">
        <v>112</v>
      </c>
      <c r="D45" s="133" t="s">
        <v>113</v>
      </c>
      <c r="E45" s="133" t="s">
        <v>21</v>
      </c>
      <c r="F45" s="135"/>
      <c r="G45" s="73"/>
      <c r="I45" s="152"/>
      <c r="J45" s="153"/>
    </row>
    <row r="46" spans="2:10" ht="13.9">
      <c r="B46" s="61" t="s">
        <v>114</v>
      </c>
      <c r="C46" s="218" t="s">
        <v>115</v>
      </c>
      <c r="D46" s="219"/>
      <c r="E46" s="219"/>
      <c r="F46" s="220"/>
      <c r="G46" s="73"/>
      <c r="I46" s="152"/>
      <c r="J46" s="153"/>
    </row>
    <row r="47" spans="2:10" ht="13.9">
      <c r="B47" s="61" t="s">
        <v>116</v>
      </c>
      <c r="C47" s="136" t="s">
        <v>117</v>
      </c>
      <c r="D47" s="133" t="s">
        <v>113</v>
      </c>
      <c r="E47" s="76" t="s">
        <v>21</v>
      </c>
      <c r="F47" s="135"/>
      <c r="G47" s="73"/>
      <c r="I47" s="154"/>
      <c r="J47" s="153"/>
    </row>
    <row r="48" spans="2:10" ht="13.9">
      <c r="B48" s="61" t="s">
        <v>118</v>
      </c>
      <c r="C48" s="136" t="s">
        <v>119</v>
      </c>
      <c r="D48" s="133" t="s">
        <v>113</v>
      </c>
      <c r="E48" s="76" t="s">
        <v>21</v>
      </c>
      <c r="F48" s="135"/>
      <c r="G48" s="73"/>
      <c r="I48" s="152"/>
      <c r="J48" s="153"/>
    </row>
    <row r="49" spans="2:10" ht="13.9">
      <c r="B49" s="61" t="s">
        <v>120</v>
      </c>
      <c r="C49" s="136" t="s">
        <v>121</v>
      </c>
      <c r="D49" s="133" t="s">
        <v>113</v>
      </c>
      <c r="E49" s="76" t="s">
        <v>21</v>
      </c>
      <c r="F49" s="135"/>
      <c r="G49" s="73"/>
      <c r="I49" s="152"/>
      <c r="J49" s="153"/>
    </row>
    <row r="50" spans="2:10" ht="26.45" customHeight="1">
      <c r="B50" s="61" t="s">
        <v>122</v>
      </c>
      <c r="C50" s="218" t="s">
        <v>123</v>
      </c>
      <c r="D50" s="219"/>
      <c r="E50" s="219"/>
      <c r="F50" s="220"/>
      <c r="G50" s="73"/>
      <c r="I50" s="152"/>
      <c r="J50" s="153"/>
    </row>
    <row r="51" spans="2:10" ht="13.9">
      <c r="B51" s="61" t="s">
        <v>124</v>
      </c>
      <c r="C51" s="136" t="s">
        <v>125</v>
      </c>
      <c r="D51" s="133" t="s">
        <v>126</v>
      </c>
      <c r="E51" s="76" t="s">
        <v>21</v>
      </c>
      <c r="F51" s="135"/>
      <c r="G51" s="73"/>
      <c r="I51" s="152"/>
      <c r="J51" s="153"/>
    </row>
    <row r="52" spans="2:10" ht="13.9">
      <c r="B52" s="61" t="s">
        <v>127</v>
      </c>
      <c r="C52" s="136" t="s">
        <v>128</v>
      </c>
      <c r="D52" s="133" t="s">
        <v>126</v>
      </c>
      <c r="E52" s="76">
        <v>110</v>
      </c>
      <c r="F52" s="135"/>
      <c r="G52" s="73"/>
      <c r="I52" s="154"/>
      <c r="J52" s="153"/>
    </row>
    <row r="53" spans="2:10" ht="13.9">
      <c r="B53" s="61" t="s">
        <v>129</v>
      </c>
      <c r="C53" s="136" t="s">
        <v>130</v>
      </c>
      <c r="D53" s="133" t="s">
        <v>126</v>
      </c>
      <c r="E53" s="76" t="s">
        <v>21</v>
      </c>
      <c r="F53" s="135"/>
      <c r="G53" s="73"/>
      <c r="I53" s="152"/>
      <c r="J53" s="153"/>
    </row>
    <row r="54" spans="2:10" ht="13.9">
      <c r="B54" s="61" t="s">
        <v>131</v>
      </c>
      <c r="C54" s="137" t="s">
        <v>132</v>
      </c>
      <c r="D54" s="138" t="s">
        <v>126</v>
      </c>
      <c r="E54" s="76" t="s">
        <v>21</v>
      </c>
      <c r="F54" s="135"/>
      <c r="G54" s="73"/>
      <c r="I54" s="152"/>
      <c r="J54" s="153"/>
    </row>
    <row r="55" spans="2:10" ht="26.45">
      <c r="B55" s="61" t="s">
        <v>133</v>
      </c>
      <c r="C55" s="132" t="s">
        <v>134</v>
      </c>
      <c r="D55" s="133" t="s">
        <v>135</v>
      </c>
      <c r="E55" s="76">
        <v>20</v>
      </c>
      <c r="F55" s="135"/>
      <c r="G55" s="73"/>
      <c r="I55" s="152"/>
      <c r="J55" s="153"/>
    </row>
    <row r="56" spans="2:10" ht="13.9">
      <c r="B56" s="61" t="s">
        <v>136</v>
      </c>
      <c r="C56" s="132" t="s">
        <v>137</v>
      </c>
      <c r="D56" s="133" t="s">
        <v>20</v>
      </c>
      <c r="E56" s="76">
        <v>2</v>
      </c>
      <c r="F56" s="135"/>
      <c r="G56" s="73"/>
      <c r="I56" s="152"/>
      <c r="J56" s="153"/>
    </row>
    <row r="57" spans="2:10" ht="13.9">
      <c r="B57" s="61" t="s">
        <v>138</v>
      </c>
      <c r="C57" s="132" t="s">
        <v>139</v>
      </c>
      <c r="D57" s="133" t="s">
        <v>140</v>
      </c>
      <c r="E57" s="76">
        <v>8</v>
      </c>
      <c r="F57" s="135"/>
      <c r="G57" s="73"/>
      <c r="I57" s="154"/>
      <c r="J57" s="153"/>
    </row>
    <row r="58" spans="2:10" ht="39.6">
      <c r="B58" s="61" t="s">
        <v>141</v>
      </c>
      <c r="C58" s="132" t="s">
        <v>142</v>
      </c>
      <c r="D58" s="133" t="s">
        <v>143</v>
      </c>
      <c r="E58" s="76" t="s">
        <v>21</v>
      </c>
      <c r="F58" s="135"/>
      <c r="G58" s="73"/>
      <c r="I58" s="152"/>
      <c r="J58" s="153"/>
    </row>
    <row r="59" spans="2:10" ht="26.45">
      <c r="B59" s="61" t="s">
        <v>144</v>
      </c>
      <c r="C59" s="132" t="s">
        <v>145</v>
      </c>
      <c r="D59" s="133" t="s">
        <v>146</v>
      </c>
      <c r="E59" s="76">
        <v>50</v>
      </c>
      <c r="F59" s="135"/>
      <c r="G59" s="73"/>
      <c r="I59" s="152"/>
      <c r="J59" s="153"/>
    </row>
    <row r="60" spans="2:10" ht="13.9">
      <c r="B60" s="61" t="s">
        <v>147</v>
      </c>
      <c r="C60" s="218" t="s">
        <v>148</v>
      </c>
      <c r="D60" s="219"/>
      <c r="E60" s="219"/>
      <c r="F60" s="220"/>
      <c r="G60" s="73"/>
      <c r="I60" s="152"/>
      <c r="J60" s="153"/>
    </row>
    <row r="61" spans="2:10" ht="13.9">
      <c r="B61" s="61" t="s">
        <v>149</v>
      </c>
      <c r="C61" s="136" t="s">
        <v>150</v>
      </c>
      <c r="D61" s="133" t="s">
        <v>113</v>
      </c>
      <c r="E61" s="76" t="s">
        <v>21</v>
      </c>
      <c r="F61" s="135"/>
      <c r="G61" s="73"/>
      <c r="I61" s="152"/>
      <c r="J61" s="153"/>
    </row>
    <row r="62" spans="2:10" ht="13.9">
      <c r="B62" s="61" t="s">
        <v>151</v>
      </c>
      <c r="C62" s="136" t="s">
        <v>152</v>
      </c>
      <c r="D62" s="133" t="s">
        <v>113</v>
      </c>
      <c r="E62" s="76" t="s">
        <v>21</v>
      </c>
      <c r="F62" s="135"/>
      <c r="G62" s="73"/>
      <c r="I62" s="154"/>
      <c r="J62" s="153"/>
    </row>
    <row r="63" spans="2:10" ht="13.9">
      <c r="B63" s="61" t="s">
        <v>153</v>
      </c>
      <c r="C63" s="136" t="s">
        <v>154</v>
      </c>
      <c r="D63" s="133" t="s">
        <v>113</v>
      </c>
      <c r="E63" s="76" t="s">
        <v>21</v>
      </c>
      <c r="F63" s="135"/>
      <c r="G63" s="73"/>
      <c r="I63" s="152"/>
      <c r="J63" s="153"/>
    </row>
    <row r="64" spans="2:10" ht="13.9">
      <c r="B64" s="61" t="s">
        <v>155</v>
      </c>
      <c r="C64" s="136" t="s">
        <v>156</v>
      </c>
      <c r="D64" s="133" t="s">
        <v>113</v>
      </c>
      <c r="E64" s="76" t="s">
        <v>21</v>
      </c>
      <c r="F64" s="135"/>
      <c r="G64" s="73"/>
      <c r="I64" s="152"/>
      <c r="J64" s="153"/>
    </row>
    <row r="65" spans="2:10" ht="13.9">
      <c r="B65" s="61" t="s">
        <v>157</v>
      </c>
      <c r="C65" s="132" t="s">
        <v>158</v>
      </c>
      <c r="D65" s="133" t="s">
        <v>159</v>
      </c>
      <c r="E65" s="76" t="s">
        <v>21</v>
      </c>
      <c r="F65" s="135"/>
      <c r="G65" s="73"/>
      <c r="I65" s="152"/>
      <c r="J65" s="153"/>
    </row>
    <row r="66" spans="2:10" ht="13.9">
      <c r="B66" s="61" t="s">
        <v>160</v>
      </c>
      <c r="C66" s="132" t="s">
        <v>161</v>
      </c>
      <c r="D66" s="133" t="s">
        <v>159</v>
      </c>
      <c r="E66" s="76" t="s">
        <v>21</v>
      </c>
      <c r="F66" s="135"/>
      <c r="G66" s="73"/>
      <c r="I66" s="152"/>
      <c r="J66" s="153"/>
    </row>
    <row r="67" spans="2:10" ht="13.9">
      <c r="B67" s="75">
        <v>5</v>
      </c>
      <c r="C67" s="209" t="s">
        <v>162</v>
      </c>
      <c r="D67" s="210"/>
      <c r="E67" s="210"/>
      <c r="F67" s="211"/>
      <c r="G67" s="73"/>
      <c r="I67" s="154"/>
      <c r="J67" s="153"/>
    </row>
    <row r="68" spans="2:10" ht="13.9">
      <c r="B68" s="61" t="s">
        <v>163</v>
      </c>
      <c r="C68" s="125" t="s">
        <v>164</v>
      </c>
      <c r="D68" s="126" t="s">
        <v>48</v>
      </c>
      <c r="E68" s="79" t="s">
        <v>21</v>
      </c>
      <c r="F68" s="139"/>
      <c r="G68" s="73"/>
      <c r="I68" s="152"/>
      <c r="J68" s="153"/>
    </row>
    <row r="69" spans="2:10" ht="26.45">
      <c r="B69" s="61" t="s">
        <v>165</v>
      </c>
      <c r="C69" s="125" t="s">
        <v>166</v>
      </c>
      <c r="D69" s="126" t="s">
        <v>48</v>
      </c>
      <c r="E69" s="79" t="s">
        <v>21</v>
      </c>
      <c r="F69" s="139"/>
      <c r="G69" s="73"/>
      <c r="I69" s="152"/>
      <c r="J69" s="153"/>
    </row>
    <row r="70" spans="2:10" ht="13.9">
      <c r="B70" s="61" t="s">
        <v>167</v>
      </c>
      <c r="C70" s="125" t="s">
        <v>168</v>
      </c>
      <c r="D70" s="126" t="s">
        <v>169</v>
      </c>
      <c r="E70" s="79" t="s">
        <v>21</v>
      </c>
      <c r="F70" s="139"/>
      <c r="G70" s="73"/>
      <c r="I70" s="152"/>
      <c r="J70" s="153"/>
    </row>
    <row r="71" spans="2:10" ht="13.9">
      <c r="B71" s="61" t="s">
        <v>170</v>
      </c>
      <c r="C71" s="125" t="s">
        <v>171</v>
      </c>
      <c r="D71" s="126" t="s">
        <v>62</v>
      </c>
      <c r="E71" s="79" t="s">
        <v>21</v>
      </c>
      <c r="F71" s="139"/>
      <c r="G71" s="73"/>
      <c r="I71" s="152"/>
      <c r="J71" s="153"/>
    </row>
    <row r="72" spans="2:10" ht="13.9">
      <c r="B72" s="61" t="s">
        <v>172</v>
      </c>
      <c r="C72" s="125" t="s">
        <v>173</v>
      </c>
      <c r="D72" s="126" t="s">
        <v>62</v>
      </c>
      <c r="E72" s="79" t="s">
        <v>21</v>
      </c>
      <c r="F72" s="139"/>
      <c r="G72" s="73"/>
      <c r="I72" s="154"/>
      <c r="J72" s="153"/>
    </row>
    <row r="73" spans="2:10" ht="13.9">
      <c r="B73" s="61" t="s">
        <v>174</v>
      </c>
      <c r="C73" s="125" t="s">
        <v>175</v>
      </c>
      <c r="D73" s="126" t="s">
        <v>62</v>
      </c>
      <c r="E73" s="79" t="s">
        <v>21</v>
      </c>
      <c r="F73" s="139"/>
      <c r="G73" s="73"/>
      <c r="I73" s="152"/>
      <c r="J73" s="153"/>
    </row>
    <row r="74" spans="2:10" ht="13.9">
      <c r="B74" s="75">
        <v>6</v>
      </c>
      <c r="C74" s="209" t="s">
        <v>176</v>
      </c>
      <c r="D74" s="210"/>
      <c r="E74" s="210"/>
      <c r="F74" s="211"/>
      <c r="G74" s="73"/>
      <c r="I74" s="152"/>
      <c r="J74" s="153"/>
    </row>
    <row r="75" spans="2:10" ht="13.9">
      <c r="B75" s="61" t="s">
        <v>177</v>
      </c>
      <c r="C75" s="125" t="s">
        <v>178</v>
      </c>
      <c r="D75" s="126"/>
      <c r="E75" s="70"/>
      <c r="F75" s="139"/>
      <c r="G75" s="73"/>
      <c r="I75" s="152"/>
      <c r="J75" s="153"/>
    </row>
    <row r="76" spans="2:10" ht="13.9">
      <c r="B76" s="61" t="s">
        <v>179</v>
      </c>
      <c r="C76" s="125" t="s">
        <v>180</v>
      </c>
      <c r="D76" s="126" t="s">
        <v>20</v>
      </c>
      <c r="E76" s="79" t="s">
        <v>181</v>
      </c>
      <c r="F76" s="139"/>
      <c r="G76" s="73"/>
      <c r="I76" s="157" t="s">
        <v>182</v>
      </c>
      <c r="J76" s="158"/>
    </row>
    <row r="77" spans="2:10" ht="26.45">
      <c r="B77" s="61" t="s">
        <v>183</v>
      </c>
      <c r="C77" s="125" t="s">
        <v>184</v>
      </c>
      <c r="D77" s="126" t="s">
        <v>20</v>
      </c>
      <c r="E77" s="70" t="s">
        <v>185</v>
      </c>
      <c r="F77" s="139"/>
      <c r="G77" s="73"/>
      <c r="I77" s="155" t="s">
        <v>182</v>
      </c>
      <c r="J77" s="156" t="s">
        <v>186</v>
      </c>
    </row>
    <row r="78" spans="2:10" ht="26.45">
      <c r="B78" s="61" t="s">
        <v>187</v>
      </c>
      <c r="C78" s="125" t="s">
        <v>188</v>
      </c>
      <c r="D78" s="126" t="s">
        <v>189</v>
      </c>
      <c r="E78" s="70">
        <v>4000</v>
      </c>
      <c r="F78" s="139"/>
      <c r="G78" s="73"/>
      <c r="I78" s="152"/>
      <c r="J78" s="153"/>
    </row>
    <row r="79" spans="2:10" ht="13.9">
      <c r="B79" s="61" t="s">
        <v>190</v>
      </c>
      <c r="C79" s="125" t="s">
        <v>191</v>
      </c>
      <c r="D79" s="126" t="s">
        <v>62</v>
      </c>
      <c r="E79" s="164">
        <v>3075</v>
      </c>
      <c r="F79" s="139"/>
      <c r="G79" s="73"/>
      <c r="I79" s="152"/>
      <c r="J79" s="153"/>
    </row>
    <row r="80" spans="2:10" ht="13.15" customHeight="1">
      <c r="B80" s="61" t="s">
        <v>192</v>
      </c>
      <c r="C80" s="125" t="s">
        <v>193</v>
      </c>
      <c r="D80" s="126" t="s">
        <v>62</v>
      </c>
      <c r="E80" s="79" t="s">
        <v>21</v>
      </c>
      <c r="F80" s="139"/>
      <c r="G80" s="73"/>
      <c r="I80" s="152"/>
      <c r="J80" s="153"/>
    </row>
    <row r="81" spans="2:10" ht="13.9">
      <c r="B81" s="75">
        <v>7</v>
      </c>
      <c r="C81" s="209" t="s">
        <v>194</v>
      </c>
      <c r="D81" s="210"/>
      <c r="E81" s="210"/>
      <c r="F81" s="211"/>
      <c r="G81" s="73"/>
      <c r="I81" s="152"/>
      <c r="J81" s="153"/>
    </row>
    <row r="82" spans="2:10" ht="13.9">
      <c r="B82" s="61" t="s">
        <v>195</v>
      </c>
      <c r="C82" s="125" t="s">
        <v>196</v>
      </c>
      <c r="D82" s="126" t="s">
        <v>48</v>
      </c>
      <c r="E82" s="79" t="s">
        <v>21</v>
      </c>
      <c r="F82" s="139"/>
      <c r="G82" s="73"/>
      <c r="I82" s="154"/>
      <c r="J82" s="153"/>
    </row>
    <row r="83" spans="2:10" ht="13.9">
      <c r="B83" s="61" t="s">
        <v>197</v>
      </c>
      <c r="C83" s="125" t="s">
        <v>198</v>
      </c>
      <c r="D83" s="126" t="s">
        <v>20</v>
      </c>
      <c r="E83" s="79" t="s">
        <v>21</v>
      </c>
      <c r="F83" s="139"/>
      <c r="G83" s="73"/>
      <c r="I83" s="152"/>
      <c r="J83" s="153"/>
    </row>
    <row r="84" spans="2:10" ht="13.9">
      <c r="B84" s="61" t="s">
        <v>199</v>
      </c>
      <c r="C84" s="125" t="s">
        <v>200</v>
      </c>
      <c r="D84" s="130" t="s">
        <v>20</v>
      </c>
      <c r="E84" s="76" t="s">
        <v>21</v>
      </c>
      <c r="F84" s="139"/>
      <c r="G84" s="73"/>
      <c r="I84" s="152"/>
      <c r="J84" s="153"/>
    </row>
    <row r="85" spans="2:10" ht="13.9">
      <c r="B85" s="75">
        <v>8</v>
      </c>
      <c r="C85" s="209" t="s">
        <v>201</v>
      </c>
      <c r="D85" s="210"/>
      <c r="E85" s="210"/>
      <c r="F85" s="211"/>
      <c r="G85" s="73"/>
      <c r="I85" s="152"/>
      <c r="J85" s="153"/>
    </row>
    <row r="86" spans="2:10" ht="13.9">
      <c r="B86" s="61" t="s">
        <v>202</v>
      </c>
      <c r="C86" s="125" t="s">
        <v>203</v>
      </c>
      <c r="D86" s="126" t="s">
        <v>48</v>
      </c>
      <c r="E86" s="79" t="s">
        <v>204</v>
      </c>
      <c r="F86" s="139"/>
      <c r="G86" s="73"/>
      <c r="I86" s="152"/>
      <c r="J86" s="153"/>
    </row>
    <row r="87" spans="2:10" ht="13.9">
      <c r="B87" s="61" t="s">
        <v>205</v>
      </c>
      <c r="C87" s="125" t="s">
        <v>206</v>
      </c>
      <c r="D87" s="126" t="s">
        <v>20</v>
      </c>
      <c r="E87" s="79" t="s">
        <v>21</v>
      </c>
      <c r="F87" s="139"/>
      <c r="G87" s="73"/>
      <c r="I87" s="154"/>
      <c r="J87" s="153"/>
    </row>
    <row r="88" spans="2:10" ht="13.9">
      <c r="B88" s="61" t="s">
        <v>207</v>
      </c>
      <c r="C88" s="125" t="s">
        <v>33</v>
      </c>
      <c r="D88" s="126" t="s">
        <v>20</v>
      </c>
      <c r="E88" s="79" t="s">
        <v>21</v>
      </c>
      <c r="F88" s="139"/>
      <c r="G88" s="73"/>
      <c r="I88" s="152"/>
      <c r="J88" s="153"/>
    </row>
    <row r="89" spans="2:10" ht="13.9">
      <c r="B89" s="61" t="s">
        <v>208</v>
      </c>
      <c r="C89" s="125" t="s">
        <v>27</v>
      </c>
      <c r="D89" s="126" t="s">
        <v>20</v>
      </c>
      <c r="E89" s="79" t="s">
        <v>21</v>
      </c>
      <c r="F89" s="139"/>
      <c r="G89" s="73"/>
      <c r="I89" s="152"/>
      <c r="J89" s="153"/>
    </row>
    <row r="90" spans="2:10" ht="13.9">
      <c r="B90" s="61" t="s">
        <v>209</v>
      </c>
      <c r="C90" s="125" t="s">
        <v>210</v>
      </c>
      <c r="D90" s="133" t="s">
        <v>20</v>
      </c>
      <c r="E90" s="76" t="s">
        <v>211</v>
      </c>
      <c r="F90" s="140"/>
      <c r="G90" s="73"/>
      <c r="I90" s="152"/>
      <c r="J90" s="153"/>
    </row>
    <row r="91" spans="2:10" ht="13.9">
      <c r="B91" s="61" t="s">
        <v>212</v>
      </c>
      <c r="C91" s="132" t="s">
        <v>213</v>
      </c>
      <c r="D91" s="133" t="s">
        <v>48</v>
      </c>
      <c r="E91" s="76">
        <v>1</v>
      </c>
      <c r="F91" s="140"/>
      <c r="G91" s="73"/>
      <c r="I91" s="152"/>
      <c r="J91" s="153"/>
    </row>
    <row r="92" spans="2:10" ht="13.9">
      <c r="B92" s="75">
        <v>9</v>
      </c>
      <c r="C92" s="209" t="s">
        <v>214</v>
      </c>
      <c r="D92" s="210"/>
      <c r="E92" s="210"/>
      <c r="F92" s="211"/>
      <c r="G92" s="73"/>
      <c r="I92" s="154"/>
      <c r="J92" s="153"/>
    </row>
    <row r="93" spans="2:10" ht="13.9">
      <c r="B93" s="61" t="s">
        <v>215</v>
      </c>
      <c r="C93" s="141" t="s">
        <v>216</v>
      </c>
      <c r="D93" s="142"/>
      <c r="E93" s="142"/>
      <c r="F93" s="143"/>
      <c r="G93" s="73"/>
      <c r="I93" s="152"/>
      <c r="J93" s="153"/>
    </row>
    <row r="94" spans="2:10" ht="26.45">
      <c r="B94" s="61" t="s">
        <v>217</v>
      </c>
      <c r="C94" s="137" t="s">
        <v>218</v>
      </c>
      <c r="D94" s="126" t="s">
        <v>20</v>
      </c>
      <c r="E94" s="79" t="s">
        <v>219</v>
      </c>
      <c r="F94" s="139"/>
      <c r="G94" s="73"/>
      <c r="I94" s="157" t="s">
        <v>182</v>
      </c>
      <c r="J94" s="156" t="s">
        <v>220</v>
      </c>
    </row>
    <row r="95" spans="2:10" ht="13.9">
      <c r="B95" s="61" t="s">
        <v>221</v>
      </c>
      <c r="C95" s="137" t="s">
        <v>33</v>
      </c>
      <c r="D95" s="126" t="s">
        <v>20</v>
      </c>
      <c r="E95" s="79" t="s">
        <v>222</v>
      </c>
      <c r="F95" s="139"/>
      <c r="G95" s="73"/>
      <c r="I95" s="152"/>
      <c r="J95" s="153"/>
    </row>
    <row r="96" spans="2:10" ht="28.9">
      <c r="B96" s="61" t="s">
        <v>223</v>
      </c>
      <c r="C96" s="137" t="s">
        <v>224</v>
      </c>
      <c r="D96" s="126" t="s">
        <v>62</v>
      </c>
      <c r="E96" s="79" t="s">
        <v>21</v>
      </c>
      <c r="F96" s="139"/>
      <c r="G96" s="73"/>
      <c r="I96" s="152"/>
      <c r="J96" s="153"/>
    </row>
    <row r="97" spans="2:10" ht="13.9">
      <c r="B97" s="61" t="s">
        <v>225</v>
      </c>
      <c r="C97" s="141" t="s">
        <v>226</v>
      </c>
      <c r="D97" s="126"/>
      <c r="E97" s="79"/>
      <c r="F97" s="139"/>
      <c r="G97" s="74"/>
      <c r="I97" s="154"/>
      <c r="J97" s="153"/>
    </row>
    <row r="98" spans="2:10" ht="13.9">
      <c r="B98" s="61" t="s">
        <v>227</v>
      </c>
      <c r="C98" s="137" t="s">
        <v>218</v>
      </c>
      <c r="D98" s="126" t="s">
        <v>20</v>
      </c>
      <c r="E98" s="79" t="s">
        <v>228</v>
      </c>
      <c r="F98" s="139"/>
      <c r="G98" s="74"/>
      <c r="I98" s="152"/>
      <c r="J98" s="153"/>
    </row>
    <row r="99" spans="2:10" ht="13.15" customHeight="1">
      <c r="B99" s="61" t="s">
        <v>229</v>
      </c>
      <c r="C99" s="137" t="s">
        <v>33</v>
      </c>
      <c r="D99" s="126" t="s">
        <v>20</v>
      </c>
      <c r="E99" s="79" t="s">
        <v>230</v>
      </c>
      <c r="F99" s="139"/>
      <c r="G99" s="74"/>
      <c r="I99" s="152"/>
      <c r="J99" s="153"/>
    </row>
    <row r="100" spans="2:10" ht="28.9">
      <c r="B100" s="61" t="s">
        <v>231</v>
      </c>
      <c r="C100" s="137" t="s">
        <v>232</v>
      </c>
      <c r="D100" s="126" t="s">
        <v>62</v>
      </c>
      <c r="E100" s="79" t="s">
        <v>21</v>
      </c>
      <c r="F100" s="139"/>
      <c r="G100" s="74"/>
      <c r="I100" s="152"/>
      <c r="J100" s="153"/>
    </row>
    <row r="101" spans="2:10" ht="13.9">
      <c r="B101" s="75">
        <v>10</v>
      </c>
      <c r="C101" s="209" t="s">
        <v>233</v>
      </c>
      <c r="D101" s="210"/>
      <c r="E101" s="210"/>
      <c r="F101" s="211"/>
      <c r="G101" s="74"/>
      <c r="I101" s="152"/>
      <c r="J101" s="153"/>
    </row>
    <row r="102" spans="2:10" ht="13.9">
      <c r="B102" s="61" t="s">
        <v>234</v>
      </c>
      <c r="C102" s="137" t="s">
        <v>235</v>
      </c>
      <c r="D102" s="126" t="s">
        <v>20</v>
      </c>
      <c r="E102" s="79" t="s">
        <v>21</v>
      </c>
      <c r="F102" s="143"/>
      <c r="G102" s="74"/>
      <c r="I102" s="154"/>
      <c r="J102" s="153"/>
    </row>
    <row r="103" spans="2:10" ht="13.9">
      <c r="B103" s="61" t="s">
        <v>236</v>
      </c>
      <c r="C103" s="137" t="s">
        <v>237</v>
      </c>
      <c r="D103" s="126" t="s">
        <v>20</v>
      </c>
      <c r="E103" s="79" t="s">
        <v>21</v>
      </c>
      <c r="F103" s="143"/>
      <c r="G103" s="74"/>
      <c r="I103" s="152"/>
      <c r="J103" s="153"/>
    </row>
    <row r="104" spans="2:10" ht="13.9">
      <c r="B104" s="61" t="s">
        <v>238</v>
      </c>
      <c r="C104" s="137" t="s">
        <v>239</v>
      </c>
      <c r="D104" s="126" t="s">
        <v>20</v>
      </c>
      <c r="E104" s="79" t="s">
        <v>21</v>
      </c>
      <c r="F104" s="140"/>
      <c r="G104" s="74"/>
      <c r="I104" s="152"/>
      <c r="J104" s="153"/>
    </row>
    <row r="105" spans="2:10" ht="13.9">
      <c r="B105" s="61" t="s">
        <v>240</v>
      </c>
      <c r="C105" s="137" t="s">
        <v>241</v>
      </c>
      <c r="D105" s="126" t="s">
        <v>20</v>
      </c>
      <c r="E105" s="79" t="s">
        <v>21</v>
      </c>
      <c r="F105" s="140"/>
      <c r="G105" s="74"/>
      <c r="I105" s="152"/>
      <c r="J105" s="153"/>
    </row>
    <row r="106" spans="2:10" ht="13.9">
      <c r="B106" s="61" t="s">
        <v>242</v>
      </c>
      <c r="C106" s="137" t="s">
        <v>243</v>
      </c>
      <c r="D106" s="126" t="s">
        <v>20</v>
      </c>
      <c r="E106" s="79" t="s">
        <v>21</v>
      </c>
      <c r="F106" s="140"/>
      <c r="G106" s="74"/>
      <c r="I106" s="152"/>
      <c r="J106" s="153"/>
    </row>
    <row r="107" spans="2:10" ht="26.45">
      <c r="B107" s="61" t="s">
        <v>244</v>
      </c>
      <c r="C107" s="137" t="s">
        <v>245</v>
      </c>
      <c r="D107" s="126" t="s">
        <v>20</v>
      </c>
      <c r="E107" s="79" t="s">
        <v>21</v>
      </c>
      <c r="F107" s="140"/>
      <c r="G107" s="74"/>
      <c r="I107" s="154"/>
      <c r="J107" s="153"/>
    </row>
    <row r="108" spans="2:10" ht="13.9">
      <c r="B108" s="75">
        <v>11</v>
      </c>
      <c r="C108" s="80" t="s">
        <v>246</v>
      </c>
      <c r="D108" s="77"/>
      <c r="E108" s="76"/>
      <c r="F108" s="84"/>
      <c r="G108" s="74"/>
      <c r="I108" s="152"/>
      <c r="J108" s="153"/>
    </row>
    <row r="109" spans="2:10" ht="13.9">
      <c r="B109" s="61" t="s">
        <v>247</v>
      </c>
      <c r="C109" s="212" t="s">
        <v>248</v>
      </c>
      <c r="D109" s="213"/>
      <c r="E109" s="213"/>
      <c r="F109" s="214"/>
      <c r="G109" s="74"/>
      <c r="I109" s="152"/>
      <c r="J109" s="153"/>
    </row>
    <row r="110" spans="2:10" ht="26.45">
      <c r="B110" s="61" t="s">
        <v>249</v>
      </c>
      <c r="C110" s="114" t="s">
        <v>250</v>
      </c>
      <c r="D110" s="76" t="s">
        <v>251</v>
      </c>
      <c r="E110" s="76" t="s">
        <v>252</v>
      </c>
      <c r="F110" s="144"/>
      <c r="G110" s="74"/>
      <c r="I110" s="152"/>
      <c r="J110" s="153"/>
    </row>
    <row r="111" spans="2:10" ht="13.9">
      <c r="B111" s="61"/>
      <c r="C111" s="145" t="s">
        <v>253</v>
      </c>
      <c r="D111" s="76" t="s">
        <v>251</v>
      </c>
      <c r="E111" s="76" t="s">
        <v>252</v>
      </c>
      <c r="F111" s="144"/>
      <c r="G111" s="74"/>
      <c r="I111" s="152"/>
      <c r="J111" s="153"/>
    </row>
    <row r="112" spans="2:10" ht="13.9">
      <c r="B112" s="61"/>
      <c r="C112" s="145" t="s">
        <v>254</v>
      </c>
      <c r="D112" s="76" t="s">
        <v>251</v>
      </c>
      <c r="E112" s="76" t="s">
        <v>252</v>
      </c>
      <c r="F112" s="144"/>
      <c r="G112" s="73"/>
      <c r="I112" s="154"/>
      <c r="J112" s="153"/>
    </row>
    <row r="113" spans="2:10" ht="13.9">
      <c r="B113" s="61"/>
      <c r="C113" s="145" t="s">
        <v>255</v>
      </c>
      <c r="D113" s="76" t="s">
        <v>251</v>
      </c>
      <c r="E113" s="76" t="s">
        <v>252</v>
      </c>
      <c r="F113" s="144"/>
      <c r="G113" s="73"/>
      <c r="I113" s="152"/>
      <c r="J113" s="153"/>
    </row>
    <row r="114" spans="2:10" ht="13.9">
      <c r="B114" s="61"/>
      <c r="C114" s="145" t="s">
        <v>256</v>
      </c>
      <c r="D114" s="76" t="s">
        <v>251</v>
      </c>
      <c r="E114" s="76" t="s">
        <v>252</v>
      </c>
      <c r="F114" s="144"/>
      <c r="G114" s="73"/>
      <c r="I114" s="152"/>
      <c r="J114" s="153"/>
    </row>
    <row r="115" spans="2:10" ht="13.9">
      <c r="B115" s="61"/>
      <c r="C115" s="145" t="s">
        <v>257</v>
      </c>
      <c r="D115" s="76" t="s">
        <v>251</v>
      </c>
      <c r="E115" s="76" t="s">
        <v>252</v>
      </c>
      <c r="F115" s="144"/>
      <c r="G115" s="73"/>
      <c r="I115" s="152"/>
      <c r="J115" s="153"/>
    </row>
    <row r="116" spans="2:10" ht="13.9">
      <c r="B116" s="61"/>
      <c r="C116" s="145" t="s">
        <v>258</v>
      </c>
      <c r="D116" s="76" t="s">
        <v>251</v>
      </c>
      <c r="E116" s="76" t="s">
        <v>252</v>
      </c>
      <c r="F116" s="144"/>
      <c r="G116" s="73"/>
      <c r="I116" s="152"/>
      <c r="J116" s="153"/>
    </row>
    <row r="117" spans="2:10" ht="13.9">
      <c r="B117" s="61"/>
      <c r="C117" s="145" t="s">
        <v>259</v>
      </c>
      <c r="D117" s="76" t="s">
        <v>251</v>
      </c>
      <c r="E117" s="76" t="s">
        <v>252</v>
      </c>
      <c r="F117" s="144"/>
      <c r="G117" s="73"/>
      <c r="I117" s="154"/>
      <c r="J117" s="153"/>
    </row>
    <row r="118" spans="2:10" ht="13.9">
      <c r="B118" s="61" t="s">
        <v>260</v>
      </c>
      <c r="C118" s="114" t="s">
        <v>261</v>
      </c>
      <c r="D118" s="76" t="s">
        <v>251</v>
      </c>
      <c r="E118" s="76" t="s">
        <v>252</v>
      </c>
      <c r="F118" s="144"/>
      <c r="G118" s="73"/>
      <c r="I118" s="152"/>
      <c r="J118" s="153"/>
    </row>
    <row r="119" spans="2:10" ht="13.9">
      <c r="B119" s="61"/>
      <c r="C119" s="145" t="s">
        <v>262</v>
      </c>
      <c r="D119" s="76" t="s">
        <v>251</v>
      </c>
      <c r="E119" s="76" t="s">
        <v>252</v>
      </c>
      <c r="F119" s="144"/>
      <c r="G119" s="73"/>
      <c r="I119" s="152"/>
      <c r="J119" s="153"/>
    </row>
    <row r="120" spans="2:10" ht="13.9">
      <c r="B120" s="61"/>
      <c r="C120" s="145" t="s">
        <v>263</v>
      </c>
      <c r="D120" s="76" t="s">
        <v>251</v>
      </c>
      <c r="E120" s="76" t="s">
        <v>252</v>
      </c>
      <c r="F120" s="144"/>
      <c r="G120" s="73"/>
      <c r="I120" s="152"/>
      <c r="J120" s="153"/>
    </row>
    <row r="121" spans="2:10" ht="13.9">
      <c r="B121" s="61"/>
      <c r="C121" s="145" t="s">
        <v>264</v>
      </c>
      <c r="D121" s="76" t="s">
        <v>251</v>
      </c>
      <c r="E121" s="76" t="s">
        <v>252</v>
      </c>
      <c r="F121" s="144"/>
      <c r="G121" s="73"/>
      <c r="I121" s="152"/>
      <c r="J121" s="153"/>
    </row>
    <row r="122" spans="2:10" ht="26.45">
      <c r="B122" s="61" t="s">
        <v>265</v>
      </c>
      <c r="C122" s="114" t="s">
        <v>266</v>
      </c>
      <c r="D122" s="76" t="s">
        <v>251</v>
      </c>
      <c r="E122" s="76" t="s">
        <v>252</v>
      </c>
      <c r="F122" s="144"/>
      <c r="G122" s="73"/>
      <c r="I122" s="154"/>
      <c r="J122" s="153"/>
    </row>
    <row r="123" spans="2:10" ht="26.45">
      <c r="B123" s="61" t="s">
        <v>267</v>
      </c>
      <c r="C123" s="114" t="s">
        <v>268</v>
      </c>
      <c r="D123" s="76" t="s">
        <v>251</v>
      </c>
      <c r="E123" s="76" t="s">
        <v>252</v>
      </c>
      <c r="F123" s="144"/>
      <c r="G123" s="73"/>
      <c r="I123" s="152"/>
      <c r="J123" s="153"/>
    </row>
    <row r="124" spans="2:10" ht="26.45">
      <c r="B124" s="61" t="s">
        <v>269</v>
      </c>
      <c r="C124" s="114" t="s">
        <v>270</v>
      </c>
      <c r="D124" s="76" t="s">
        <v>251</v>
      </c>
      <c r="E124" s="76" t="s">
        <v>252</v>
      </c>
      <c r="F124" s="144"/>
      <c r="G124" s="82"/>
      <c r="I124" s="152"/>
      <c r="J124" s="153"/>
    </row>
    <row r="125" spans="2:10" ht="13.9">
      <c r="B125" s="61" t="s">
        <v>271</v>
      </c>
      <c r="C125" s="114" t="s">
        <v>272</v>
      </c>
      <c r="D125" s="76" t="s">
        <v>251</v>
      </c>
      <c r="E125" s="76" t="s">
        <v>252</v>
      </c>
      <c r="F125" s="144"/>
      <c r="G125" s="82"/>
      <c r="I125" s="152"/>
      <c r="J125" s="153"/>
    </row>
    <row r="126" spans="2:10" ht="13.9">
      <c r="B126" s="61" t="s">
        <v>273</v>
      </c>
      <c r="C126" s="114" t="s">
        <v>274</v>
      </c>
      <c r="D126" s="76" t="s">
        <v>251</v>
      </c>
      <c r="E126" s="76" t="s">
        <v>252</v>
      </c>
      <c r="F126" s="144"/>
      <c r="G126" s="82"/>
      <c r="I126" s="152"/>
      <c r="J126" s="153"/>
    </row>
    <row r="127" spans="2:10" ht="13.9">
      <c r="B127" s="61" t="s">
        <v>275</v>
      </c>
      <c r="C127" s="114" t="s">
        <v>276</v>
      </c>
      <c r="D127" s="76" t="s">
        <v>251</v>
      </c>
      <c r="E127" s="76" t="s">
        <v>252</v>
      </c>
      <c r="F127" s="144"/>
      <c r="G127" s="82"/>
      <c r="I127" s="154"/>
      <c r="J127" s="153"/>
    </row>
    <row r="128" spans="2:10" ht="13.9">
      <c r="B128" s="61" t="s">
        <v>277</v>
      </c>
      <c r="C128" s="114" t="s">
        <v>278</v>
      </c>
      <c r="D128" s="76" t="s">
        <v>251</v>
      </c>
      <c r="E128" s="76" t="s">
        <v>252</v>
      </c>
      <c r="F128" s="144"/>
      <c r="G128" s="82"/>
      <c r="I128" s="152"/>
      <c r="J128" s="153"/>
    </row>
    <row r="129" spans="2:10" ht="13.9">
      <c r="B129" s="61" t="s">
        <v>279</v>
      </c>
      <c r="C129" s="114" t="s">
        <v>280</v>
      </c>
      <c r="D129" s="76" t="s">
        <v>251</v>
      </c>
      <c r="E129" s="76" t="s">
        <v>252</v>
      </c>
      <c r="F129" s="144"/>
      <c r="G129" s="82"/>
      <c r="I129" s="152"/>
      <c r="J129" s="153"/>
    </row>
    <row r="130" spans="2:10" ht="13.9">
      <c r="B130" s="61" t="s">
        <v>281</v>
      </c>
      <c r="C130" s="114" t="s">
        <v>282</v>
      </c>
      <c r="D130" s="76" t="s">
        <v>251</v>
      </c>
      <c r="E130" s="76" t="s">
        <v>252</v>
      </c>
      <c r="F130" s="144"/>
      <c r="G130" s="83"/>
      <c r="I130" s="152"/>
      <c r="J130" s="153"/>
    </row>
    <row r="131" spans="2:10" ht="13.9">
      <c r="B131" s="61" t="s">
        <v>283</v>
      </c>
      <c r="C131" s="114" t="s">
        <v>284</v>
      </c>
      <c r="D131" s="76" t="s">
        <v>251</v>
      </c>
      <c r="E131" s="76" t="s">
        <v>252</v>
      </c>
      <c r="F131" s="144"/>
      <c r="G131" s="83"/>
      <c r="I131" s="152"/>
      <c r="J131" s="153"/>
    </row>
    <row r="132" spans="2:10" ht="26.45">
      <c r="B132" s="61" t="s">
        <v>285</v>
      </c>
      <c r="C132" s="114" t="s">
        <v>286</v>
      </c>
      <c r="D132" s="76" t="s">
        <v>251</v>
      </c>
      <c r="E132" s="76" t="s">
        <v>252</v>
      </c>
      <c r="F132" s="144"/>
      <c r="G132" s="83"/>
      <c r="I132" s="154"/>
      <c r="J132" s="153"/>
    </row>
    <row r="133" spans="2:10" ht="13.9">
      <c r="B133" s="61" t="s">
        <v>287</v>
      </c>
      <c r="C133" s="114" t="s">
        <v>288</v>
      </c>
      <c r="D133" s="76" t="s">
        <v>251</v>
      </c>
      <c r="E133" s="76" t="s">
        <v>252</v>
      </c>
      <c r="F133" s="144"/>
      <c r="G133" s="66"/>
      <c r="I133" s="152"/>
      <c r="J133" s="153"/>
    </row>
    <row r="134" spans="2:10" ht="13.9">
      <c r="B134" s="61" t="s">
        <v>289</v>
      </c>
      <c r="C134" s="114" t="s">
        <v>290</v>
      </c>
      <c r="D134" s="76" t="s">
        <v>251</v>
      </c>
      <c r="E134" s="76" t="s">
        <v>252</v>
      </c>
      <c r="F134" s="144"/>
      <c r="G134" s="82"/>
      <c r="I134" s="152"/>
      <c r="J134" s="153"/>
    </row>
    <row r="135" spans="2:10" ht="13.9">
      <c r="B135" s="61" t="s">
        <v>291</v>
      </c>
      <c r="C135" s="212" t="s">
        <v>292</v>
      </c>
      <c r="D135" s="213"/>
      <c r="E135" s="213"/>
      <c r="F135" s="214"/>
      <c r="G135" s="82"/>
      <c r="I135" s="152"/>
      <c r="J135" s="153"/>
    </row>
    <row r="136" spans="2:10" ht="13.9">
      <c r="B136" s="61" t="s">
        <v>293</v>
      </c>
      <c r="C136" s="114" t="s">
        <v>294</v>
      </c>
      <c r="D136" s="76" t="s">
        <v>251</v>
      </c>
      <c r="E136" s="76" t="s">
        <v>252</v>
      </c>
      <c r="F136" s="144"/>
      <c r="G136" s="82"/>
      <c r="I136" s="152"/>
      <c r="J136" s="153"/>
    </row>
    <row r="137" spans="2:10" ht="13.9">
      <c r="B137" s="61" t="s">
        <v>295</v>
      </c>
      <c r="C137" s="114" t="s">
        <v>296</v>
      </c>
      <c r="D137" s="76" t="s">
        <v>251</v>
      </c>
      <c r="E137" s="76" t="s">
        <v>252</v>
      </c>
      <c r="F137" s="144"/>
      <c r="G137" s="82"/>
      <c r="I137" s="154"/>
      <c r="J137" s="153"/>
    </row>
    <row r="138" spans="2:10" ht="13.9">
      <c r="B138" s="61" t="s">
        <v>297</v>
      </c>
      <c r="C138" s="114" t="s">
        <v>298</v>
      </c>
      <c r="D138" s="76" t="s">
        <v>251</v>
      </c>
      <c r="E138" s="76" t="s">
        <v>252</v>
      </c>
      <c r="F138" s="144"/>
      <c r="G138" s="82"/>
      <c r="I138" s="152"/>
      <c r="J138" s="153"/>
    </row>
    <row r="139" spans="2:10" ht="26.45">
      <c r="B139" s="61" t="s">
        <v>299</v>
      </c>
      <c r="C139" s="150" t="s">
        <v>300</v>
      </c>
      <c r="D139" s="76" t="s">
        <v>251</v>
      </c>
      <c r="E139" s="76" t="s">
        <v>252</v>
      </c>
      <c r="F139" s="81"/>
      <c r="G139" s="82"/>
      <c r="I139" s="157" t="s">
        <v>182</v>
      </c>
      <c r="J139" s="158"/>
    </row>
    <row r="140" spans="2:10" ht="13.9">
      <c r="B140" s="75">
        <v>12</v>
      </c>
      <c r="C140" s="215" t="s">
        <v>301</v>
      </c>
      <c r="D140" s="216"/>
      <c r="E140" s="216"/>
      <c r="F140" s="217"/>
      <c r="G140" s="82"/>
      <c r="I140" s="152"/>
      <c r="J140" s="153"/>
    </row>
    <row r="141" spans="2:10" ht="13.9">
      <c r="B141" s="61" t="s">
        <v>302</v>
      </c>
      <c r="C141" s="212" t="s">
        <v>303</v>
      </c>
      <c r="D141" s="213"/>
      <c r="E141" s="213"/>
      <c r="F141" s="214"/>
      <c r="G141" s="82"/>
      <c r="I141" s="152"/>
      <c r="J141" s="153"/>
    </row>
    <row r="142" spans="2:10" ht="13.9">
      <c r="B142" s="61"/>
      <c r="C142" s="62" t="s">
        <v>304</v>
      </c>
      <c r="D142" s="76" t="s">
        <v>59</v>
      </c>
      <c r="E142" s="76" t="s">
        <v>21</v>
      </c>
      <c r="F142" s="81"/>
      <c r="G142" s="82"/>
      <c r="I142" s="154"/>
      <c r="J142" s="153"/>
    </row>
    <row r="143" spans="2:10" ht="13.9">
      <c r="B143" s="61"/>
      <c r="C143" s="62" t="s">
        <v>305</v>
      </c>
      <c r="D143" s="76" t="s">
        <v>169</v>
      </c>
      <c r="E143" s="76" t="s">
        <v>21</v>
      </c>
      <c r="F143" s="81"/>
      <c r="G143" s="82"/>
      <c r="I143" s="152"/>
      <c r="J143" s="153"/>
    </row>
    <row r="144" spans="2:10" ht="15.6">
      <c r="B144" s="61" t="s">
        <v>306</v>
      </c>
      <c r="C144" s="62" t="s">
        <v>307</v>
      </c>
      <c r="D144" s="76" t="s">
        <v>308</v>
      </c>
      <c r="E144" s="76" t="s">
        <v>21</v>
      </c>
      <c r="F144" s="81"/>
      <c r="G144" s="82"/>
      <c r="I144" s="152"/>
      <c r="J144" s="153"/>
    </row>
    <row r="145" spans="2:10" ht="13.9">
      <c r="B145" s="61" t="s">
        <v>309</v>
      </c>
      <c r="C145" s="62" t="s">
        <v>310</v>
      </c>
      <c r="D145" s="76" t="s">
        <v>169</v>
      </c>
      <c r="E145" s="76" t="s">
        <v>21</v>
      </c>
      <c r="F145" s="81"/>
      <c r="G145" s="82"/>
      <c r="I145" s="152"/>
      <c r="J145" s="153"/>
    </row>
    <row r="146" spans="2:10" ht="13.9">
      <c r="B146" s="75">
        <v>13</v>
      </c>
      <c r="C146" s="80" t="s">
        <v>311</v>
      </c>
      <c r="D146" s="76"/>
      <c r="E146" s="76"/>
      <c r="F146" s="82"/>
      <c r="G146" s="82"/>
      <c r="I146" s="152"/>
      <c r="J146" s="153"/>
    </row>
    <row r="147" spans="2:10" ht="26.45">
      <c r="B147" s="61" t="s">
        <v>312</v>
      </c>
      <c r="C147" s="62" t="s">
        <v>313</v>
      </c>
      <c r="D147" s="78" t="s">
        <v>20</v>
      </c>
      <c r="E147" s="76" t="s">
        <v>21</v>
      </c>
      <c r="F147" s="82"/>
      <c r="G147" s="85"/>
      <c r="I147" s="154"/>
      <c r="J147" s="153"/>
    </row>
    <row r="148" spans="2:10" ht="26.45">
      <c r="B148" s="61" t="s">
        <v>314</v>
      </c>
      <c r="C148" s="62" t="s">
        <v>315</v>
      </c>
      <c r="D148" s="76" t="s">
        <v>20</v>
      </c>
      <c r="E148" s="76" t="s">
        <v>21</v>
      </c>
      <c r="F148" s="82"/>
      <c r="G148" s="87"/>
      <c r="I148" s="152"/>
      <c r="J148" s="153"/>
    </row>
    <row r="149" spans="2:10" ht="13.9">
      <c r="B149" s="61" t="s">
        <v>316</v>
      </c>
      <c r="C149" s="62" t="s">
        <v>317</v>
      </c>
      <c r="D149" s="76" t="s">
        <v>318</v>
      </c>
      <c r="E149" s="76" t="s">
        <v>21</v>
      </c>
      <c r="F149" s="82"/>
      <c r="G149" s="85"/>
      <c r="I149" s="152"/>
      <c r="J149" s="153"/>
    </row>
    <row r="150" spans="2:10" ht="13.9">
      <c r="B150" s="61" t="s">
        <v>319</v>
      </c>
      <c r="C150" s="62" t="s">
        <v>320</v>
      </c>
      <c r="D150" s="76" t="s">
        <v>318</v>
      </c>
      <c r="E150" s="76" t="s">
        <v>21</v>
      </c>
      <c r="F150" s="82"/>
      <c r="G150" s="85"/>
      <c r="I150" s="152"/>
      <c r="J150" s="153"/>
    </row>
    <row r="151" spans="2:10" ht="13.9">
      <c r="B151" s="61" t="s">
        <v>321</v>
      </c>
      <c r="C151" s="62" t="s">
        <v>322</v>
      </c>
      <c r="D151" s="64" t="s">
        <v>318</v>
      </c>
      <c r="E151" s="76" t="s">
        <v>21</v>
      </c>
      <c r="F151" s="82"/>
      <c r="G151" s="85"/>
      <c r="I151" s="152"/>
      <c r="J151" s="153"/>
    </row>
    <row r="152" spans="2:10" ht="13.9">
      <c r="B152" s="61" t="s">
        <v>323</v>
      </c>
      <c r="C152" s="62" t="s">
        <v>317</v>
      </c>
      <c r="D152" s="76" t="s">
        <v>324</v>
      </c>
      <c r="E152" s="76" t="s">
        <v>21</v>
      </c>
      <c r="F152" s="82"/>
      <c r="G152" s="82"/>
      <c r="I152" s="154"/>
      <c r="J152" s="153"/>
    </row>
    <row r="153" spans="2:10" ht="13.9">
      <c r="B153" s="75">
        <v>14</v>
      </c>
      <c r="C153" s="215" t="s">
        <v>325</v>
      </c>
      <c r="D153" s="216"/>
      <c r="E153" s="216"/>
      <c r="F153" s="217"/>
      <c r="G153" s="82"/>
      <c r="I153" s="152"/>
      <c r="J153" s="153"/>
    </row>
    <row r="154" spans="2:10" ht="13.9">
      <c r="B154" s="61" t="s">
        <v>326</v>
      </c>
      <c r="C154" s="62" t="s">
        <v>327</v>
      </c>
      <c r="D154" s="89"/>
      <c r="E154" s="76" t="s">
        <v>21</v>
      </c>
      <c r="F154" s="90"/>
      <c r="G154" s="82"/>
      <c r="I154" s="152"/>
      <c r="J154" s="153"/>
    </row>
    <row r="155" spans="2:10" ht="13.9">
      <c r="B155" s="75">
        <v>15</v>
      </c>
      <c r="C155" s="215" t="s">
        <v>328</v>
      </c>
      <c r="D155" s="216"/>
      <c r="E155" s="216"/>
      <c r="F155" s="217"/>
      <c r="G155" s="82"/>
      <c r="I155" s="152"/>
      <c r="J155" s="153"/>
    </row>
    <row r="156" spans="2:10" ht="13.9">
      <c r="B156" s="61" t="s">
        <v>329</v>
      </c>
      <c r="C156" s="86" t="s">
        <v>330</v>
      </c>
      <c r="D156" s="76" t="s">
        <v>331</v>
      </c>
      <c r="E156" s="64">
        <v>18</v>
      </c>
      <c r="F156" s="91"/>
      <c r="G156" s="82"/>
      <c r="I156" s="152"/>
      <c r="J156" s="153"/>
    </row>
    <row r="157" spans="2:10" ht="13.9">
      <c r="B157" s="61" t="s">
        <v>332</v>
      </c>
      <c r="C157" s="86" t="s">
        <v>333</v>
      </c>
      <c r="D157" s="76" t="s">
        <v>331</v>
      </c>
      <c r="E157" s="64">
        <v>24</v>
      </c>
      <c r="F157" s="91"/>
      <c r="G157" s="88"/>
      <c r="I157" s="154"/>
      <c r="J157" s="153"/>
    </row>
    <row r="158" spans="2:10" ht="13.9">
      <c r="B158" s="75">
        <v>16</v>
      </c>
      <c r="C158" s="215" t="s">
        <v>334</v>
      </c>
      <c r="D158" s="216"/>
      <c r="E158" s="216"/>
      <c r="F158" s="217"/>
      <c r="G158" s="90"/>
      <c r="I158" s="152"/>
      <c r="J158" s="153"/>
    </row>
    <row r="159" spans="2:10" ht="13.9">
      <c r="B159" s="61" t="s">
        <v>335</v>
      </c>
      <c r="C159" s="86" t="s">
        <v>336</v>
      </c>
      <c r="D159" s="76" t="s">
        <v>251</v>
      </c>
      <c r="E159" s="64" t="s">
        <v>252</v>
      </c>
      <c r="F159" s="91"/>
      <c r="G159" s="90"/>
      <c r="I159" s="152"/>
      <c r="J159" s="153"/>
    </row>
    <row r="160" spans="2:10" ht="13.9">
      <c r="B160" s="61" t="s">
        <v>337</v>
      </c>
      <c r="C160" s="86" t="s">
        <v>338</v>
      </c>
      <c r="D160" s="76" t="s">
        <v>251</v>
      </c>
      <c r="E160" s="64" t="s">
        <v>252</v>
      </c>
      <c r="F160" s="91"/>
      <c r="G160" s="90"/>
      <c r="I160" s="152"/>
      <c r="J160" s="153"/>
    </row>
    <row r="161" spans="2:10" ht="13.9">
      <c r="B161" s="61" t="s">
        <v>339</v>
      </c>
      <c r="C161" s="86" t="s">
        <v>340</v>
      </c>
      <c r="D161" s="76" t="s">
        <v>251</v>
      </c>
      <c r="E161" s="64" t="s">
        <v>252</v>
      </c>
      <c r="F161" s="91"/>
      <c r="G161" s="90"/>
      <c r="I161" s="152"/>
      <c r="J161" s="153"/>
    </row>
    <row r="162" spans="2:10" ht="14.45" thickBot="1">
      <c r="B162" s="61" t="s">
        <v>341</v>
      </c>
      <c r="C162" s="86" t="s">
        <v>342</v>
      </c>
      <c r="D162" s="76" t="s">
        <v>251</v>
      </c>
      <c r="E162" s="64" t="s">
        <v>252</v>
      </c>
      <c r="F162" s="91"/>
      <c r="G162" s="90"/>
      <c r="I162" s="154"/>
      <c r="J162" s="153"/>
    </row>
    <row r="163" spans="2:10" ht="14.45" customHeight="1">
      <c r="B163" s="61"/>
      <c r="C163" s="225" t="s">
        <v>343</v>
      </c>
      <c r="D163" s="226"/>
      <c r="E163" s="226"/>
      <c r="F163" s="227"/>
      <c r="G163" s="56"/>
    </row>
    <row r="164" spans="2:10" s="148" customFormat="1">
      <c r="B164" s="146"/>
      <c r="C164" s="218" t="s">
        <v>344</v>
      </c>
      <c r="D164" s="219"/>
      <c r="E164" s="219"/>
      <c r="F164" s="220"/>
      <c r="G164" s="147"/>
    </row>
    <row r="165" spans="2:10" s="148" customFormat="1" ht="24.6" customHeight="1">
      <c r="B165" s="146"/>
      <c r="C165" s="218" t="s">
        <v>345</v>
      </c>
      <c r="D165" s="219"/>
      <c r="E165" s="219"/>
      <c r="F165" s="220"/>
      <c r="G165" s="147"/>
    </row>
    <row r="166" spans="2:10" s="148" customFormat="1">
      <c r="B166" s="146"/>
      <c r="C166" s="218" t="s">
        <v>346</v>
      </c>
      <c r="D166" s="219"/>
      <c r="E166" s="219"/>
      <c r="F166" s="220"/>
      <c r="G166" s="147"/>
      <c r="I166" s="57"/>
      <c r="J166" s="57"/>
    </row>
    <row r="167" spans="2:10">
      <c r="B167" s="61"/>
      <c r="C167" s="218" t="s">
        <v>347</v>
      </c>
      <c r="D167" s="219"/>
      <c r="E167" s="219"/>
      <c r="F167" s="220"/>
      <c r="G167" s="96"/>
    </row>
    <row r="168" spans="2:10" ht="30" customHeight="1">
      <c r="B168" s="61"/>
      <c r="C168" s="218" t="s">
        <v>348</v>
      </c>
      <c r="D168" s="219"/>
      <c r="E168" s="219"/>
      <c r="F168" s="220"/>
      <c r="G168" s="96"/>
      <c r="I168" s="159">
        <f>COUNTIF(I6:I162,"x")</f>
        <v>0</v>
      </c>
      <c r="J168" s="160" t="s">
        <v>349</v>
      </c>
    </row>
    <row r="169" spans="2:10" ht="178.5" customHeight="1">
      <c r="B169" s="61"/>
      <c r="C169" s="228" t="s">
        <v>350</v>
      </c>
      <c r="D169" s="229"/>
      <c r="E169" s="229"/>
      <c r="F169" s="230"/>
      <c r="G169" s="96"/>
      <c r="I169" s="159"/>
      <c r="J169" s="160"/>
    </row>
    <row r="170" spans="2:10" ht="15">
      <c r="B170" s="93"/>
      <c r="C170" s="113"/>
      <c r="D170" s="112"/>
      <c r="E170" s="95"/>
      <c r="F170" s="96"/>
      <c r="G170" s="96"/>
      <c r="I170" s="161">
        <f>COUNTIF(I6:I162,"~?")</f>
        <v>0</v>
      </c>
      <c r="J170" s="160" t="s">
        <v>351</v>
      </c>
    </row>
    <row r="171" spans="2:10" ht="14.45">
      <c r="B171" s="93"/>
      <c r="C171" s="94"/>
      <c r="D171" s="94"/>
      <c r="E171" s="95"/>
      <c r="F171" s="96"/>
      <c r="G171" s="96"/>
      <c r="I171" s="162">
        <f>COUNTIF(I6:I162,"v")</f>
        <v>4</v>
      </c>
      <c r="J171" s="160" t="s">
        <v>352</v>
      </c>
    </row>
    <row r="172" spans="2:10" ht="13.9">
      <c r="B172" s="93"/>
      <c r="C172" s="224" t="s">
        <v>353</v>
      </c>
      <c r="D172" s="224"/>
      <c r="E172" s="95"/>
      <c r="F172" s="96"/>
      <c r="G172" s="96"/>
    </row>
    <row r="173" spans="2:10" ht="13.9">
      <c r="B173" s="93"/>
      <c r="C173" s="94"/>
      <c r="D173" s="94"/>
      <c r="F173" s="96"/>
      <c r="G173" s="96"/>
    </row>
    <row r="174" spans="2:10" ht="13.9">
      <c r="B174" s="93"/>
      <c r="C174" s="202" t="s">
        <v>354</v>
      </c>
      <c r="D174" s="202"/>
      <c r="F174" s="96"/>
      <c r="G174" s="96"/>
    </row>
    <row r="175" spans="2:10" ht="13.9" thickBot="1">
      <c r="B175" s="98"/>
      <c r="C175" s="99"/>
      <c r="D175" s="99"/>
      <c r="E175" s="99"/>
      <c r="F175" s="92"/>
      <c r="G175" s="92"/>
    </row>
    <row r="176" spans="2:10">
      <c r="C176" s="101"/>
      <c r="D176" s="101"/>
      <c r="E176" s="101"/>
      <c r="F176" s="102"/>
      <c r="G176" s="102"/>
    </row>
    <row r="177" spans="3:7">
      <c r="C177" s="103"/>
      <c r="D177" s="104"/>
      <c r="E177" s="57"/>
      <c r="F177" s="57"/>
      <c r="G177" s="57"/>
    </row>
    <row r="178" spans="3:7">
      <c r="C178" s="103"/>
      <c r="D178" s="104"/>
      <c r="E178" s="57"/>
      <c r="F178" s="57"/>
      <c r="G178" s="57"/>
    </row>
    <row r="179" spans="3:7">
      <c r="C179" s="103"/>
      <c r="D179" s="103"/>
      <c r="E179" s="57"/>
      <c r="F179" s="57"/>
      <c r="G179" s="57"/>
    </row>
    <row r="180" spans="3:7">
      <c r="C180" s="103"/>
      <c r="D180" s="103"/>
      <c r="E180" s="57"/>
      <c r="F180" s="57"/>
      <c r="G180" s="57"/>
    </row>
    <row r="181" spans="3:7">
      <c r="C181" s="103"/>
      <c r="D181" s="103"/>
      <c r="E181" s="57"/>
      <c r="F181" s="57"/>
      <c r="G181" s="57"/>
    </row>
    <row r="182" spans="3:7">
      <c r="C182" s="103"/>
      <c r="D182" s="105"/>
      <c r="E182" s="57"/>
      <c r="F182" s="57"/>
      <c r="G182" s="57"/>
    </row>
    <row r="183" spans="3:7">
      <c r="C183" s="103"/>
      <c r="D183" s="103"/>
      <c r="E183" s="57"/>
      <c r="F183" s="57"/>
      <c r="G183" s="57"/>
    </row>
  </sheetData>
  <mergeCells count="31">
    <mergeCell ref="B1:F1"/>
    <mergeCell ref="C172:D172"/>
    <mergeCell ref="B2:F2"/>
    <mergeCell ref="C38:F38"/>
    <mergeCell ref="C46:F46"/>
    <mergeCell ref="C50:F50"/>
    <mergeCell ref="C60:F60"/>
    <mergeCell ref="C67:F67"/>
    <mergeCell ref="C74:F74"/>
    <mergeCell ref="C164:F164"/>
    <mergeCell ref="C141:F141"/>
    <mergeCell ref="C153:F153"/>
    <mergeCell ref="C155:F155"/>
    <mergeCell ref="C163:F163"/>
    <mergeCell ref="C158:F158"/>
    <mergeCell ref="C165:F165"/>
    <mergeCell ref="C174:D174"/>
    <mergeCell ref="B3:F3"/>
    <mergeCell ref="B4:F4"/>
    <mergeCell ref="C30:F30"/>
    <mergeCell ref="C81:F81"/>
    <mergeCell ref="C85:F85"/>
    <mergeCell ref="C92:F92"/>
    <mergeCell ref="C101:F101"/>
    <mergeCell ref="C109:F109"/>
    <mergeCell ref="C135:F135"/>
    <mergeCell ref="C140:F140"/>
    <mergeCell ref="C167:F167"/>
    <mergeCell ref="C168:F168"/>
    <mergeCell ref="C166:F166"/>
    <mergeCell ref="C169:F169"/>
  </mergeCells>
  <phoneticPr fontId="17" type="noConversion"/>
  <conditionalFormatting sqref="I6:I162">
    <cfRule type="cellIs" dxfId="3" priority="1" operator="equal">
      <formula>"?"</formula>
    </cfRule>
    <cfRule type="cellIs" dxfId="2" priority="2" operator="equal">
      <formula>"X"</formula>
    </cfRule>
  </conditionalFormatting>
  <conditionalFormatting sqref="J168:J171">
    <cfRule type="cellIs" dxfId="1" priority="3" operator="equal">
      <formula>"?"</formula>
    </cfRule>
    <cfRule type="cellIs" dxfId="0" priority="4" operator="equal">
      <formula>"X"</formula>
    </cfRule>
  </conditionalFormatting>
  <printOptions horizontalCentered="1"/>
  <pageMargins left="0.59055118110236227" right="0.59055118110236227" top="0.59055118110236227" bottom="0.59055118110236227" header="0" footer="0"/>
  <pageSetup scale="82" fitToHeight="0" orientation="portrait" r:id="rId1"/>
  <headerFooter alignWithMargins="0"/>
  <rowBreaks count="3" manualBreakCount="3">
    <brk id="49" min="1" max="5" man="1"/>
    <brk id="91" min="1" max="5" man="1"/>
    <brk id="133" min="1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4" ma:contentTypeDescription="Crear nuevo documento." ma:contentTypeScope="" ma:versionID="88b72dfbe67f1a8e0a9d9ea3b5e767b6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94f268c7757952d395773ac8c4149802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SharedWithUsers xmlns="33c00c7f-8788-471d-9c46-f842d630500f">
      <UserInfo>
        <DisplayName/>
        <AccountId xsi:nil="true"/>
        <AccountType/>
      </UserInfo>
    </SharedWithUsers>
    <lcf76f155ced4ddcb4097134ff3c332f xmlns="73452dc7-13d0-438d-8bf0-ee8805585d1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AA9C10-127C-496B-B3B2-A105DB1DA1A2}"/>
</file>

<file path=customXml/itemProps2.xml><?xml version="1.0" encoding="utf-8"?>
<ds:datastoreItem xmlns:ds="http://schemas.openxmlformats.org/officeDocument/2006/customXml" ds:itemID="{03034987-7E96-4EF7-8C5C-3C728058D491}"/>
</file>

<file path=customXml/itemProps3.xml><?xml version="1.0" encoding="utf-8"?>
<ds:datastoreItem xmlns:ds="http://schemas.openxmlformats.org/officeDocument/2006/customXml" ds:itemID="{C46F1EAA-4035-4C0E-92FD-7E53D60298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CEN171-OA22-EL-89-ETE-0002</dc:subject>
  <dc:creator>Aladin Heriberto Inostroza Aro</dc:creator>
  <cp:keywords/>
  <dc:description>CHI-32824</dc:description>
  <cp:lastModifiedBy>Francisca Belen Maria Floresco</cp:lastModifiedBy>
  <cp:revision/>
  <dcterms:created xsi:type="dcterms:W3CDTF">2022-01-06T11:38:34Z</dcterms:created>
  <dcterms:modified xsi:type="dcterms:W3CDTF">2025-04-29T23:43:31Z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2022-01-06T11:38:34Z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e29ebf3f-145f-4392-acbb-022f934c695a</vt:lpwstr>
  </property>
  <property fmtid="{D5CDD505-2E9C-101B-9397-08002B2CF9AE}" pid="8" name="MSIP_Label_64a238cc-6af3-4341-9d32-201b7e04331f_ContentBits">
    <vt:lpwstr>0</vt:lpwstr>
  </property>
  <property fmtid="{D5CDD505-2E9C-101B-9397-08002B2CF9AE}" pid="9" name="ContentTypeId">
    <vt:lpwstr>0x0101000F3BA3021469E640947B264E8CEEBCAD</vt:lpwstr>
  </property>
  <property fmtid="{D5CDD505-2E9C-101B-9397-08002B2CF9AE}" pid="10" name="Order">
    <vt:r8>3642800</vt:r8>
  </property>
  <property fmtid="{D5CDD505-2E9C-101B-9397-08002B2CF9AE}" pid="11" name="ComplianceAssetId">
    <vt:lpwstr/>
  </property>
  <property fmtid="{D5CDD505-2E9C-101B-9397-08002B2CF9AE}" pid="12" name="_ExtendedDescription">
    <vt:lpwstr/>
  </property>
  <property fmtid="{D5CDD505-2E9C-101B-9397-08002B2CF9AE}" pid="13" name="TriggerFlowInfo">
    <vt:lpwstr/>
  </property>
  <property fmtid="{D5CDD505-2E9C-101B-9397-08002B2CF9AE}" pid="14" name="MediaServiceImageTags">
    <vt:lpwstr/>
  </property>
</Properties>
</file>